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d3ae390232d30eb/FHS 2025-26/Academics/AP Precalc/Assignments/Module 3A/"/>
    </mc:Choice>
  </mc:AlternateContent>
  <xr:revisionPtr revIDLastSave="0" documentId="8_{CB5916B0-870A-45A3-94B6-DF849B0C7636}" xr6:coauthVersionLast="47" xr6:coauthVersionMax="47" xr10:uidLastSave="{00000000-0000-0000-0000-000000000000}"/>
  <bookViews>
    <workbookView xWindow="-120" yWindow="-120" windowWidth="29040" windowHeight="15720" xr2:uid="{991A01C3-8C32-4A95-9CB7-6AB9D8290D58}"/>
  </bookViews>
  <sheets>
    <sheet name="Curves" sheetId="2" r:id="rId1"/>
  </sheets>
  <definedNames>
    <definedName name="_xlnm.Print_Area" localSheetId="0">Curves!$A$1:$W$29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2" l="1"/>
  <c r="K125" i="2"/>
  <c r="K126" i="2"/>
  <c r="K127" i="2"/>
  <c r="K128" i="2"/>
  <c r="K129" i="2"/>
  <c r="K130" i="2"/>
  <c r="K131" i="2"/>
  <c r="K132" i="2"/>
  <c r="F4" i="2"/>
  <c r="G4" i="2" s="1"/>
  <c r="H4" i="2" s="1"/>
  <c r="I4" i="2" s="1"/>
  <c r="F3" i="2"/>
  <c r="G3" i="2" s="1"/>
  <c r="H3" i="2" s="1"/>
  <c r="I3" i="2" s="1"/>
  <c r="F6" i="2"/>
  <c r="G6" i="2"/>
  <c r="H6" i="2"/>
  <c r="I6" i="2"/>
  <c r="F8" i="2"/>
  <c r="G8" i="2"/>
  <c r="H8" i="2"/>
  <c r="I8" i="2"/>
  <c r="F9" i="2"/>
  <c r="G9" i="2"/>
  <c r="H9" i="2"/>
  <c r="I9" i="2"/>
  <c r="F12" i="2"/>
  <c r="G12" i="2"/>
  <c r="H12" i="2"/>
  <c r="I12" i="2"/>
  <c r="F13" i="2"/>
  <c r="G13" i="2"/>
  <c r="H13" i="2"/>
  <c r="I13" i="2"/>
  <c r="F14" i="2"/>
  <c r="G14" i="2"/>
  <c r="H14" i="2"/>
  <c r="I14" i="2"/>
  <c r="F15" i="2"/>
  <c r="G15" i="2"/>
  <c r="H15" i="2"/>
  <c r="I15" i="2"/>
  <c r="F16" i="2"/>
  <c r="G16" i="2"/>
  <c r="H16" i="2"/>
  <c r="I16" i="2"/>
  <c r="F17" i="2"/>
  <c r="G17" i="2"/>
  <c r="H17" i="2"/>
  <c r="I17" i="2"/>
  <c r="F18" i="2"/>
  <c r="G18" i="2"/>
  <c r="H18" i="2"/>
  <c r="I18" i="2"/>
  <c r="F19" i="2"/>
  <c r="G19" i="2"/>
  <c r="H19" i="2"/>
  <c r="I19" i="2"/>
  <c r="F20" i="2"/>
  <c r="G20" i="2"/>
  <c r="H20" i="2"/>
  <c r="I20" i="2"/>
  <c r="F21" i="2"/>
  <c r="G21" i="2"/>
  <c r="H21" i="2"/>
  <c r="I21" i="2"/>
  <c r="F22" i="2"/>
  <c r="G22" i="2"/>
  <c r="H22" i="2"/>
  <c r="I22" i="2"/>
  <c r="F23" i="2"/>
  <c r="G23" i="2"/>
  <c r="H23" i="2"/>
  <c r="I23" i="2"/>
  <c r="F24" i="2"/>
  <c r="G24" i="2"/>
  <c r="H24" i="2"/>
  <c r="I24" i="2"/>
  <c r="F25" i="2"/>
  <c r="G25" i="2"/>
  <c r="H25" i="2"/>
  <c r="I25" i="2"/>
  <c r="F26" i="2"/>
  <c r="G26" i="2"/>
  <c r="H26" i="2"/>
  <c r="I26" i="2"/>
  <c r="F27" i="2"/>
  <c r="G27" i="2"/>
  <c r="H27" i="2"/>
  <c r="I27" i="2"/>
  <c r="F28" i="2"/>
  <c r="G28" i="2"/>
  <c r="H28" i="2"/>
  <c r="I28" i="2"/>
  <c r="F29" i="2"/>
  <c r="G29" i="2"/>
  <c r="H29" i="2"/>
  <c r="I29" i="2"/>
  <c r="F30" i="2"/>
  <c r="G30" i="2"/>
  <c r="H30" i="2"/>
  <c r="I30" i="2"/>
  <c r="F31" i="2"/>
  <c r="G31" i="2"/>
  <c r="H31" i="2"/>
  <c r="I31" i="2"/>
  <c r="F32" i="2"/>
  <c r="G32" i="2"/>
  <c r="H32" i="2"/>
  <c r="I32" i="2"/>
  <c r="F33" i="2"/>
  <c r="G33" i="2"/>
  <c r="H33" i="2"/>
  <c r="I33" i="2"/>
  <c r="F34" i="2"/>
  <c r="G34" i="2"/>
  <c r="H34" i="2"/>
  <c r="I34" i="2"/>
  <c r="F35" i="2"/>
  <c r="G35" i="2"/>
  <c r="H35" i="2"/>
  <c r="I35" i="2"/>
  <c r="F36" i="2"/>
  <c r="G36" i="2"/>
  <c r="H36" i="2"/>
  <c r="I36" i="2"/>
  <c r="F37" i="2"/>
  <c r="G37" i="2"/>
  <c r="H37" i="2"/>
  <c r="I37" i="2"/>
  <c r="F38" i="2"/>
  <c r="G38" i="2"/>
  <c r="H38" i="2"/>
  <c r="I38" i="2"/>
  <c r="F39" i="2"/>
  <c r="G39" i="2"/>
  <c r="H39" i="2"/>
  <c r="I39" i="2"/>
  <c r="F40" i="2"/>
  <c r="G40" i="2"/>
  <c r="H40" i="2"/>
  <c r="I40" i="2"/>
  <c r="F41" i="2"/>
  <c r="G41" i="2"/>
  <c r="H41" i="2"/>
  <c r="I41" i="2"/>
  <c r="F42" i="2"/>
  <c r="G42" i="2"/>
  <c r="H42" i="2"/>
  <c r="I42" i="2"/>
  <c r="F43" i="2"/>
  <c r="G43" i="2"/>
  <c r="H43" i="2"/>
  <c r="I43" i="2"/>
  <c r="F44" i="2"/>
  <c r="G44" i="2"/>
  <c r="H44" i="2"/>
  <c r="I44" i="2"/>
  <c r="F45" i="2"/>
  <c r="G45" i="2"/>
  <c r="H45" i="2"/>
  <c r="I45" i="2"/>
  <c r="F46" i="2"/>
  <c r="G46" i="2"/>
  <c r="H46" i="2"/>
  <c r="I46" i="2"/>
  <c r="F47" i="2"/>
  <c r="G47" i="2"/>
  <c r="H47" i="2"/>
  <c r="I47" i="2"/>
  <c r="F48" i="2"/>
  <c r="G48" i="2"/>
  <c r="H48" i="2"/>
  <c r="I48" i="2"/>
  <c r="F49" i="2"/>
  <c r="G49" i="2"/>
  <c r="H49" i="2"/>
  <c r="I49" i="2"/>
  <c r="F50" i="2"/>
  <c r="G50" i="2"/>
  <c r="H50" i="2"/>
  <c r="I50" i="2"/>
  <c r="F51" i="2"/>
  <c r="G51" i="2"/>
  <c r="H51" i="2"/>
  <c r="I51" i="2"/>
  <c r="F52" i="2"/>
  <c r="G52" i="2"/>
  <c r="H52" i="2"/>
  <c r="I52" i="2"/>
  <c r="F53" i="2"/>
  <c r="G53" i="2"/>
  <c r="H53" i="2"/>
  <c r="I53" i="2"/>
  <c r="F54" i="2"/>
  <c r="G54" i="2"/>
  <c r="H54" i="2"/>
  <c r="I54" i="2"/>
  <c r="F55" i="2"/>
  <c r="G55" i="2"/>
  <c r="H55" i="2"/>
  <c r="I55" i="2"/>
  <c r="F56" i="2"/>
  <c r="G56" i="2"/>
  <c r="H56" i="2"/>
  <c r="I56" i="2"/>
  <c r="F57" i="2"/>
  <c r="G57" i="2"/>
  <c r="H57" i="2"/>
  <c r="I57" i="2"/>
  <c r="F58" i="2"/>
  <c r="G58" i="2"/>
  <c r="H58" i="2"/>
  <c r="I58" i="2"/>
  <c r="F59" i="2"/>
  <c r="G59" i="2"/>
  <c r="H59" i="2"/>
  <c r="I59" i="2"/>
  <c r="F60" i="2"/>
  <c r="G60" i="2"/>
  <c r="H60" i="2"/>
  <c r="I60" i="2"/>
  <c r="F61" i="2"/>
  <c r="G61" i="2"/>
  <c r="H61" i="2"/>
  <c r="I61" i="2"/>
  <c r="F62" i="2"/>
  <c r="G62" i="2"/>
  <c r="H62" i="2"/>
  <c r="I62" i="2"/>
  <c r="F63" i="2"/>
  <c r="G63" i="2"/>
  <c r="H63" i="2"/>
  <c r="I63" i="2"/>
  <c r="F64" i="2"/>
  <c r="G64" i="2"/>
  <c r="H64" i="2"/>
  <c r="I64" i="2"/>
  <c r="F65" i="2"/>
  <c r="G65" i="2"/>
  <c r="H65" i="2"/>
  <c r="I65" i="2"/>
  <c r="F66" i="2"/>
  <c r="G66" i="2"/>
  <c r="H66" i="2"/>
  <c r="I66" i="2"/>
  <c r="F67" i="2"/>
  <c r="G67" i="2"/>
  <c r="H67" i="2"/>
  <c r="I67" i="2"/>
  <c r="F68" i="2"/>
  <c r="G68" i="2"/>
  <c r="H68" i="2"/>
  <c r="I68" i="2"/>
  <c r="F69" i="2"/>
  <c r="G69" i="2"/>
  <c r="H69" i="2"/>
  <c r="I69" i="2"/>
  <c r="F70" i="2"/>
  <c r="G70" i="2"/>
  <c r="H70" i="2"/>
  <c r="I70" i="2"/>
  <c r="F71" i="2"/>
  <c r="G71" i="2"/>
  <c r="H71" i="2"/>
  <c r="I71" i="2"/>
  <c r="F72" i="2"/>
  <c r="G72" i="2"/>
  <c r="H72" i="2"/>
  <c r="I72" i="2"/>
  <c r="F73" i="2"/>
  <c r="G73" i="2"/>
  <c r="H73" i="2"/>
  <c r="I73" i="2"/>
  <c r="F74" i="2"/>
  <c r="G74" i="2"/>
  <c r="H74" i="2"/>
  <c r="I74" i="2"/>
  <c r="F75" i="2"/>
  <c r="G75" i="2"/>
  <c r="H75" i="2"/>
  <c r="I75" i="2"/>
  <c r="F76" i="2"/>
  <c r="G76" i="2"/>
  <c r="H76" i="2"/>
  <c r="I76" i="2"/>
  <c r="F77" i="2"/>
  <c r="G77" i="2"/>
  <c r="H77" i="2"/>
  <c r="I77" i="2"/>
  <c r="F78" i="2"/>
  <c r="G78" i="2"/>
  <c r="H78" i="2"/>
  <c r="I78" i="2"/>
  <c r="F79" i="2"/>
  <c r="G79" i="2"/>
  <c r="H79" i="2"/>
  <c r="I79" i="2"/>
  <c r="F80" i="2"/>
  <c r="G80" i="2"/>
  <c r="H80" i="2"/>
  <c r="I80" i="2"/>
  <c r="F81" i="2"/>
  <c r="G81" i="2"/>
  <c r="H81" i="2"/>
  <c r="I81" i="2"/>
  <c r="F82" i="2"/>
  <c r="G82" i="2"/>
  <c r="H82" i="2"/>
  <c r="I82" i="2"/>
  <c r="F83" i="2"/>
  <c r="G83" i="2"/>
  <c r="H83" i="2"/>
  <c r="I83" i="2"/>
  <c r="F84" i="2"/>
  <c r="G84" i="2"/>
  <c r="H84" i="2"/>
  <c r="I84" i="2"/>
  <c r="F85" i="2"/>
  <c r="G85" i="2"/>
  <c r="H85" i="2"/>
  <c r="I85" i="2"/>
  <c r="F86" i="2"/>
  <c r="G86" i="2"/>
  <c r="H86" i="2"/>
  <c r="I86" i="2"/>
  <c r="F87" i="2"/>
  <c r="G87" i="2"/>
  <c r="H87" i="2"/>
  <c r="I87" i="2"/>
  <c r="F88" i="2"/>
  <c r="G88" i="2"/>
  <c r="H88" i="2"/>
  <c r="I88" i="2"/>
  <c r="F89" i="2"/>
  <c r="G89" i="2"/>
  <c r="H89" i="2"/>
  <c r="I89" i="2"/>
  <c r="F90" i="2"/>
  <c r="G90" i="2"/>
  <c r="H90" i="2"/>
  <c r="I90" i="2"/>
  <c r="F91" i="2"/>
  <c r="G91" i="2"/>
  <c r="H91" i="2"/>
  <c r="I91" i="2"/>
  <c r="F92" i="2"/>
  <c r="G92" i="2"/>
  <c r="H92" i="2"/>
  <c r="I92" i="2"/>
  <c r="F93" i="2"/>
  <c r="G93" i="2"/>
  <c r="H93" i="2"/>
  <c r="I93" i="2"/>
  <c r="F94" i="2"/>
  <c r="G94" i="2"/>
  <c r="H94" i="2"/>
  <c r="I94" i="2"/>
  <c r="F95" i="2"/>
  <c r="G95" i="2"/>
  <c r="H95" i="2"/>
  <c r="I95" i="2"/>
  <c r="F96" i="2"/>
  <c r="G96" i="2"/>
  <c r="H96" i="2"/>
  <c r="I96" i="2"/>
  <c r="F97" i="2"/>
  <c r="G97" i="2"/>
  <c r="H97" i="2"/>
  <c r="I97" i="2"/>
  <c r="F98" i="2"/>
  <c r="G98" i="2"/>
  <c r="H98" i="2"/>
  <c r="I98" i="2"/>
  <c r="F99" i="2"/>
  <c r="G99" i="2"/>
  <c r="H99" i="2"/>
  <c r="I99" i="2"/>
  <c r="F100" i="2"/>
  <c r="G100" i="2"/>
  <c r="H100" i="2"/>
  <c r="I100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F104" i="2"/>
  <c r="G104" i="2"/>
  <c r="H104" i="2"/>
  <c r="I104" i="2"/>
  <c r="F105" i="2"/>
  <c r="G105" i="2"/>
  <c r="H105" i="2"/>
  <c r="I105" i="2"/>
  <c r="F106" i="2"/>
  <c r="G106" i="2"/>
  <c r="H106" i="2"/>
  <c r="I106" i="2"/>
  <c r="F107" i="2"/>
  <c r="G107" i="2"/>
  <c r="H107" i="2"/>
  <c r="I107" i="2"/>
  <c r="F108" i="2"/>
  <c r="G108" i="2"/>
  <c r="H108" i="2"/>
  <c r="I108" i="2"/>
  <c r="F109" i="2"/>
  <c r="G109" i="2"/>
  <c r="H109" i="2"/>
  <c r="I109" i="2"/>
  <c r="F110" i="2"/>
  <c r="G110" i="2"/>
  <c r="H110" i="2"/>
  <c r="I110" i="2"/>
  <c r="F111" i="2"/>
  <c r="G111" i="2"/>
  <c r="H111" i="2"/>
  <c r="I111" i="2"/>
  <c r="F112" i="2"/>
  <c r="G112" i="2"/>
  <c r="H112" i="2"/>
  <c r="I112" i="2"/>
  <c r="F113" i="2"/>
  <c r="G113" i="2"/>
  <c r="H113" i="2"/>
  <c r="I113" i="2"/>
  <c r="F114" i="2"/>
  <c r="G114" i="2"/>
  <c r="H114" i="2"/>
  <c r="I114" i="2"/>
  <c r="F115" i="2"/>
  <c r="G115" i="2"/>
  <c r="H115" i="2"/>
  <c r="I115" i="2"/>
  <c r="F116" i="2"/>
  <c r="G116" i="2"/>
  <c r="H116" i="2"/>
  <c r="I116" i="2"/>
  <c r="F117" i="2"/>
  <c r="G117" i="2"/>
  <c r="H117" i="2"/>
  <c r="I117" i="2"/>
  <c r="F118" i="2"/>
  <c r="G118" i="2"/>
  <c r="H118" i="2"/>
  <c r="I118" i="2"/>
  <c r="F119" i="2"/>
  <c r="G119" i="2"/>
  <c r="H119" i="2"/>
  <c r="I119" i="2"/>
  <c r="F120" i="2"/>
  <c r="G120" i="2"/>
  <c r="H120" i="2"/>
  <c r="I120" i="2"/>
  <c r="F121" i="2"/>
  <c r="G121" i="2"/>
  <c r="H121" i="2"/>
  <c r="I121" i="2"/>
  <c r="F122" i="2"/>
  <c r="G122" i="2"/>
  <c r="H122" i="2"/>
  <c r="I122" i="2"/>
  <c r="F123" i="2"/>
  <c r="G123" i="2"/>
  <c r="H123" i="2"/>
  <c r="I123" i="2"/>
  <c r="F124" i="2"/>
  <c r="G124" i="2"/>
  <c r="H124" i="2"/>
  <c r="I124" i="2"/>
  <c r="F125" i="2"/>
  <c r="G125" i="2"/>
  <c r="H125" i="2"/>
  <c r="I125" i="2"/>
  <c r="F126" i="2"/>
  <c r="G126" i="2"/>
  <c r="H126" i="2"/>
  <c r="I126" i="2"/>
  <c r="F127" i="2"/>
  <c r="G127" i="2"/>
  <c r="H127" i="2"/>
  <c r="I127" i="2"/>
  <c r="F128" i="2"/>
  <c r="G128" i="2"/>
  <c r="H128" i="2"/>
  <c r="I128" i="2"/>
  <c r="F129" i="2"/>
  <c r="G129" i="2"/>
  <c r="H129" i="2"/>
  <c r="I129" i="2"/>
  <c r="F130" i="2"/>
  <c r="G130" i="2"/>
  <c r="H130" i="2"/>
  <c r="I130" i="2"/>
  <c r="F131" i="2"/>
  <c r="G131" i="2"/>
  <c r="H131" i="2"/>
  <c r="I131" i="2"/>
  <c r="F132" i="2"/>
  <c r="G132" i="2"/>
  <c r="H132" i="2"/>
  <c r="I132" i="2"/>
  <c r="F133" i="2"/>
  <c r="G133" i="2"/>
  <c r="H133" i="2"/>
  <c r="I133" i="2"/>
  <c r="C8" i="2"/>
  <c r="C9" i="2" s="1"/>
  <c r="D8" i="2"/>
  <c r="D9" i="2" s="1"/>
  <c r="E8" i="2"/>
  <c r="E9" i="2" s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" i="2"/>
  <c r="D6" i="2"/>
  <c r="E6" i="2"/>
  <c r="C6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B14" i="2"/>
  <c r="B15" i="2" s="1"/>
  <c r="B16" i="2" s="1"/>
  <c r="B17" i="2" s="1"/>
  <c r="B18" i="2" s="1"/>
  <c r="B19" i="2" s="1"/>
  <c r="B20" i="2" s="1"/>
  <c r="K13" i="2"/>
  <c r="E12" i="2"/>
  <c r="D12" i="2"/>
  <c r="C12" i="2"/>
  <c r="D4" i="2"/>
  <c r="B21" i="2" l="1"/>
  <c r="B22" i="2" s="1"/>
  <c r="B23" i="2" s="1"/>
  <c r="B24" i="2" l="1"/>
  <c r="B25" i="2" s="1"/>
  <c r="B26" i="2" l="1"/>
  <c r="C26" i="2" l="1"/>
  <c r="C17" i="2"/>
  <c r="C13" i="2"/>
  <c r="C16" i="2"/>
  <c r="C20" i="2"/>
  <c r="C14" i="2"/>
  <c r="C19" i="2"/>
  <c r="C15" i="2"/>
  <c r="C18" i="2"/>
  <c r="C23" i="2"/>
  <c r="C21" i="2"/>
  <c r="C22" i="2"/>
  <c r="C24" i="2"/>
  <c r="C25" i="2"/>
  <c r="D13" i="2"/>
  <c r="J13" i="2" s="1"/>
  <c r="D27" i="2"/>
  <c r="J27" i="2" s="1"/>
  <c r="D14" i="2"/>
  <c r="J14" i="2" s="1"/>
  <c r="D17" i="2"/>
  <c r="J17" i="2" s="1"/>
  <c r="D20" i="2"/>
  <c r="J20" i="2" s="1"/>
  <c r="D23" i="2"/>
  <c r="J23" i="2" s="1"/>
  <c r="D26" i="2"/>
  <c r="J26" i="2" s="1"/>
  <c r="D15" i="2"/>
  <c r="J15" i="2" s="1"/>
  <c r="D21" i="2"/>
  <c r="J21" i="2" s="1"/>
  <c r="D16" i="2"/>
  <c r="J16" i="2" s="1"/>
  <c r="D24" i="2"/>
  <c r="D19" i="2"/>
  <c r="D18" i="2"/>
  <c r="D22" i="2"/>
  <c r="D25" i="2"/>
  <c r="B27" i="2"/>
  <c r="C27" i="2" s="1"/>
  <c r="J22" i="2" l="1"/>
  <c r="J25" i="2"/>
  <c r="J18" i="2"/>
  <c r="J19" i="2"/>
  <c r="J24" i="2"/>
  <c r="B28" i="2"/>
  <c r="C28" i="2" l="1"/>
  <c r="D28" i="2"/>
  <c r="B29" i="2"/>
  <c r="J28" i="2" l="1"/>
  <c r="C29" i="2"/>
  <c r="D29" i="2"/>
  <c r="B30" i="2"/>
  <c r="J29" i="2" l="1"/>
  <c r="C30" i="2"/>
  <c r="D30" i="2"/>
  <c r="J30" i="2" s="1"/>
  <c r="B31" i="2"/>
  <c r="C31" i="2" l="1"/>
  <c r="D31" i="2"/>
  <c r="J31" i="2" s="1"/>
  <c r="B32" i="2"/>
  <c r="C32" i="2" l="1"/>
  <c r="D32" i="2"/>
  <c r="B33" i="2"/>
  <c r="J32" i="2" l="1"/>
  <c r="C33" i="2"/>
  <c r="D33" i="2"/>
  <c r="J33" i="2" s="1"/>
  <c r="B34" i="2"/>
  <c r="C34" i="2" l="1"/>
  <c r="D34" i="2"/>
  <c r="J34" i="2" s="1"/>
  <c r="B35" i="2"/>
  <c r="C35" i="2" l="1"/>
  <c r="D35" i="2"/>
  <c r="J35" i="2" s="1"/>
  <c r="B36" i="2"/>
  <c r="C36" i="2" l="1"/>
  <c r="D36" i="2"/>
  <c r="J36" i="2" s="1"/>
  <c r="B37" i="2"/>
  <c r="C37" i="2" l="1"/>
  <c r="D37" i="2"/>
  <c r="J37" i="2" s="1"/>
  <c r="B38" i="2"/>
  <c r="C38" i="2" l="1"/>
  <c r="D38" i="2"/>
  <c r="B39" i="2"/>
  <c r="J38" i="2" l="1"/>
  <c r="C39" i="2"/>
  <c r="D39" i="2"/>
  <c r="J39" i="2" s="1"/>
  <c r="B40" i="2"/>
  <c r="C40" i="2" l="1"/>
  <c r="D40" i="2"/>
  <c r="J40" i="2" s="1"/>
  <c r="B41" i="2"/>
  <c r="C41" i="2" l="1"/>
  <c r="D41" i="2"/>
  <c r="B42" i="2"/>
  <c r="J41" i="2" l="1"/>
  <c r="C42" i="2"/>
  <c r="D42" i="2"/>
  <c r="J42" i="2" s="1"/>
  <c r="B43" i="2"/>
  <c r="C43" i="2" l="1"/>
  <c r="D43" i="2"/>
  <c r="J43" i="2" s="1"/>
  <c r="B44" i="2"/>
  <c r="C44" i="2" l="1"/>
  <c r="D44" i="2"/>
  <c r="J44" i="2" s="1"/>
  <c r="B45" i="2"/>
  <c r="C45" i="2" l="1"/>
  <c r="D45" i="2"/>
  <c r="J45" i="2" s="1"/>
  <c r="B46" i="2"/>
  <c r="C46" i="2" l="1"/>
  <c r="D46" i="2"/>
  <c r="B47" i="2"/>
  <c r="J46" i="2" l="1"/>
  <c r="C47" i="2"/>
  <c r="D47" i="2"/>
  <c r="J47" i="2" s="1"/>
  <c r="B48" i="2"/>
  <c r="C48" i="2" l="1"/>
  <c r="D48" i="2"/>
  <c r="J48" i="2" s="1"/>
  <c r="B49" i="2"/>
  <c r="C49" i="2" l="1"/>
  <c r="D49" i="2"/>
  <c r="J49" i="2" s="1"/>
  <c r="B50" i="2"/>
  <c r="C50" i="2" l="1"/>
  <c r="D50" i="2"/>
  <c r="J50" i="2" s="1"/>
  <c r="B51" i="2"/>
  <c r="C51" i="2" l="1"/>
  <c r="D51" i="2"/>
  <c r="B52" i="2"/>
  <c r="J51" i="2" l="1"/>
  <c r="C52" i="2"/>
  <c r="D52" i="2"/>
  <c r="J52" i="2" s="1"/>
  <c r="B53" i="2"/>
  <c r="C53" i="2" l="1"/>
  <c r="D53" i="2"/>
  <c r="J53" i="2" s="1"/>
  <c r="B54" i="2"/>
  <c r="C54" i="2" l="1"/>
  <c r="D54" i="2"/>
  <c r="J54" i="2" s="1"/>
  <c r="B55" i="2"/>
  <c r="C55" i="2" l="1"/>
  <c r="D55" i="2"/>
  <c r="B56" i="2"/>
  <c r="J55" i="2" l="1"/>
  <c r="C56" i="2"/>
  <c r="D56" i="2"/>
  <c r="B57" i="2"/>
  <c r="J56" i="2" l="1"/>
  <c r="C57" i="2"/>
  <c r="D57" i="2"/>
  <c r="J57" i="2" s="1"/>
  <c r="B58" i="2"/>
  <c r="C58" i="2" l="1"/>
  <c r="D58" i="2"/>
  <c r="J58" i="2" s="1"/>
  <c r="B59" i="2"/>
  <c r="C59" i="2" l="1"/>
  <c r="D59" i="2"/>
  <c r="B60" i="2"/>
  <c r="J59" i="2" l="1"/>
  <c r="C60" i="2"/>
  <c r="D60" i="2"/>
  <c r="J60" i="2" s="1"/>
  <c r="B61" i="2"/>
  <c r="C61" i="2" l="1"/>
  <c r="D61" i="2"/>
  <c r="J61" i="2" s="1"/>
  <c r="B62" i="2"/>
  <c r="C62" i="2" l="1"/>
  <c r="D62" i="2"/>
  <c r="J62" i="2" s="1"/>
  <c r="B63" i="2"/>
  <c r="C63" i="2" l="1"/>
  <c r="D63" i="2"/>
  <c r="J63" i="2" s="1"/>
  <c r="B64" i="2"/>
  <c r="C64" i="2" l="1"/>
  <c r="D64" i="2"/>
  <c r="J64" i="2" s="1"/>
  <c r="B65" i="2"/>
  <c r="C65" i="2" l="1"/>
  <c r="D65" i="2"/>
  <c r="J65" i="2" s="1"/>
  <c r="B66" i="2"/>
  <c r="C66" i="2" l="1"/>
  <c r="D66" i="2"/>
  <c r="J66" i="2" s="1"/>
  <c r="B67" i="2"/>
  <c r="C67" i="2" l="1"/>
  <c r="D67" i="2"/>
  <c r="J67" i="2" s="1"/>
  <c r="B68" i="2"/>
  <c r="C68" i="2" l="1"/>
  <c r="D68" i="2"/>
  <c r="J68" i="2" s="1"/>
  <c r="B69" i="2"/>
  <c r="C69" i="2" l="1"/>
  <c r="D69" i="2"/>
  <c r="B70" i="2"/>
  <c r="J69" i="2" l="1"/>
  <c r="C70" i="2"/>
  <c r="D70" i="2"/>
  <c r="B71" i="2"/>
  <c r="J70" i="2" l="1"/>
  <c r="C71" i="2"/>
  <c r="D71" i="2"/>
  <c r="J71" i="2" s="1"/>
  <c r="B72" i="2"/>
  <c r="C72" i="2" l="1"/>
  <c r="D72" i="2"/>
  <c r="J72" i="2" s="1"/>
  <c r="B73" i="2"/>
  <c r="C73" i="2" l="1"/>
  <c r="D73" i="2"/>
  <c r="J73" i="2" s="1"/>
  <c r="B74" i="2"/>
  <c r="C74" i="2" l="1"/>
  <c r="D74" i="2"/>
  <c r="J74" i="2" s="1"/>
  <c r="B75" i="2"/>
  <c r="C75" i="2" l="1"/>
  <c r="D75" i="2"/>
  <c r="J75" i="2" s="1"/>
  <c r="B76" i="2"/>
  <c r="C76" i="2" l="1"/>
  <c r="D76" i="2"/>
  <c r="J76" i="2" s="1"/>
  <c r="B77" i="2"/>
  <c r="C77" i="2" l="1"/>
  <c r="D77" i="2"/>
  <c r="J77" i="2" s="1"/>
  <c r="B78" i="2"/>
  <c r="C78" i="2" l="1"/>
  <c r="D78" i="2"/>
  <c r="J78" i="2" s="1"/>
  <c r="B79" i="2"/>
  <c r="C79" i="2" l="1"/>
  <c r="D79" i="2"/>
  <c r="J79" i="2" s="1"/>
  <c r="B80" i="2"/>
  <c r="C80" i="2" l="1"/>
  <c r="D80" i="2"/>
  <c r="J80" i="2" s="1"/>
  <c r="B81" i="2"/>
  <c r="C81" i="2" l="1"/>
  <c r="D81" i="2"/>
  <c r="J81" i="2" s="1"/>
  <c r="B82" i="2"/>
  <c r="C82" i="2" l="1"/>
  <c r="D82" i="2"/>
  <c r="B83" i="2"/>
  <c r="J82" i="2" l="1"/>
  <c r="C83" i="2"/>
  <c r="D83" i="2"/>
  <c r="J83" i="2" s="1"/>
  <c r="B84" i="2"/>
  <c r="C84" i="2" l="1"/>
  <c r="D84" i="2"/>
  <c r="J84" i="2" s="1"/>
  <c r="B85" i="2"/>
  <c r="C85" i="2" l="1"/>
  <c r="D85" i="2"/>
  <c r="J85" i="2" s="1"/>
  <c r="B86" i="2"/>
  <c r="C86" i="2" l="1"/>
  <c r="D86" i="2"/>
  <c r="J86" i="2" s="1"/>
  <c r="B87" i="2"/>
  <c r="C87" i="2" l="1"/>
  <c r="D87" i="2"/>
  <c r="B88" i="2"/>
  <c r="J87" i="2" l="1"/>
  <c r="C88" i="2"/>
  <c r="D88" i="2"/>
  <c r="J88" i="2" s="1"/>
  <c r="B89" i="2"/>
  <c r="C89" i="2" l="1"/>
  <c r="D89" i="2"/>
  <c r="J89" i="2" s="1"/>
  <c r="B90" i="2"/>
  <c r="C90" i="2" l="1"/>
  <c r="D90" i="2"/>
  <c r="J90" i="2" s="1"/>
  <c r="B91" i="2"/>
  <c r="C91" i="2" l="1"/>
  <c r="D91" i="2"/>
  <c r="J91" i="2" s="1"/>
  <c r="B92" i="2"/>
  <c r="C92" i="2" l="1"/>
  <c r="D92" i="2"/>
  <c r="B93" i="2"/>
  <c r="J92" i="2" l="1"/>
  <c r="C93" i="2"/>
  <c r="D93" i="2"/>
  <c r="J93" i="2" s="1"/>
  <c r="B94" i="2"/>
  <c r="C94" i="2" l="1"/>
  <c r="D94" i="2"/>
  <c r="J94" i="2" s="1"/>
  <c r="B95" i="2"/>
  <c r="C95" i="2" l="1"/>
  <c r="D95" i="2"/>
  <c r="J95" i="2" s="1"/>
  <c r="B96" i="2"/>
  <c r="C96" i="2" l="1"/>
  <c r="D96" i="2"/>
  <c r="J96" i="2" s="1"/>
  <c r="B97" i="2"/>
  <c r="C97" i="2" l="1"/>
  <c r="D97" i="2"/>
  <c r="J97" i="2" s="1"/>
  <c r="B98" i="2"/>
  <c r="C98" i="2" l="1"/>
  <c r="D98" i="2"/>
  <c r="J98" i="2" s="1"/>
  <c r="B99" i="2"/>
  <c r="C99" i="2" l="1"/>
  <c r="D99" i="2"/>
  <c r="J99" i="2" s="1"/>
  <c r="B100" i="2"/>
  <c r="C100" i="2" l="1"/>
  <c r="D100" i="2"/>
  <c r="J100" i="2" s="1"/>
  <c r="B101" i="2"/>
  <c r="C101" i="2" l="1"/>
  <c r="D101" i="2"/>
  <c r="J101" i="2" s="1"/>
  <c r="B102" i="2"/>
  <c r="C102" i="2" l="1"/>
  <c r="D102" i="2"/>
  <c r="J102" i="2" s="1"/>
  <c r="B103" i="2"/>
  <c r="C103" i="2" l="1"/>
  <c r="D103" i="2"/>
  <c r="J103" i="2" s="1"/>
  <c r="B104" i="2"/>
  <c r="C104" i="2" l="1"/>
  <c r="D104" i="2"/>
  <c r="J104" i="2" s="1"/>
  <c r="B105" i="2"/>
  <c r="C105" i="2" l="1"/>
  <c r="D105" i="2"/>
  <c r="J105" i="2" s="1"/>
  <c r="B106" i="2"/>
  <c r="C106" i="2" l="1"/>
  <c r="D106" i="2"/>
  <c r="J106" i="2" s="1"/>
  <c r="B107" i="2"/>
  <c r="C107" i="2" l="1"/>
  <c r="D107" i="2"/>
  <c r="J107" i="2" s="1"/>
  <c r="B108" i="2"/>
  <c r="C108" i="2" l="1"/>
  <c r="D108" i="2"/>
  <c r="B109" i="2"/>
  <c r="J108" i="2" l="1"/>
  <c r="C109" i="2"/>
  <c r="D109" i="2"/>
  <c r="B110" i="2"/>
  <c r="J109" i="2" l="1"/>
  <c r="C110" i="2"/>
  <c r="D110" i="2"/>
  <c r="J110" i="2" s="1"/>
  <c r="B111" i="2"/>
  <c r="C111" i="2" l="1"/>
  <c r="D111" i="2"/>
  <c r="J111" i="2" s="1"/>
  <c r="B112" i="2"/>
  <c r="C112" i="2" l="1"/>
  <c r="D112" i="2"/>
  <c r="J112" i="2" s="1"/>
  <c r="B113" i="2"/>
  <c r="C113" i="2" l="1"/>
  <c r="D113" i="2"/>
  <c r="J113" i="2" s="1"/>
  <c r="B114" i="2"/>
  <c r="C114" i="2" l="1"/>
  <c r="D114" i="2"/>
  <c r="J114" i="2" s="1"/>
  <c r="B115" i="2"/>
  <c r="C115" i="2" l="1"/>
  <c r="D115" i="2"/>
  <c r="J115" i="2" s="1"/>
  <c r="B116" i="2"/>
  <c r="C116" i="2" l="1"/>
  <c r="D116" i="2"/>
  <c r="J116" i="2" s="1"/>
  <c r="B117" i="2"/>
  <c r="C117" i="2" l="1"/>
  <c r="D117" i="2"/>
  <c r="J117" i="2" s="1"/>
  <c r="B118" i="2"/>
  <c r="C118" i="2" l="1"/>
  <c r="D118" i="2"/>
  <c r="J118" i="2" s="1"/>
  <c r="B119" i="2"/>
  <c r="C119" i="2" l="1"/>
  <c r="D119" i="2"/>
  <c r="J119" i="2" s="1"/>
  <c r="B120" i="2"/>
  <c r="C120" i="2" l="1"/>
  <c r="D120" i="2"/>
  <c r="J120" i="2" s="1"/>
  <c r="B121" i="2"/>
  <c r="C121" i="2" l="1"/>
  <c r="D121" i="2"/>
  <c r="J121" i="2" s="1"/>
  <c r="B122" i="2"/>
  <c r="C122" i="2" l="1"/>
  <c r="D122" i="2"/>
  <c r="J122" i="2" s="1"/>
  <c r="B123" i="2"/>
  <c r="C123" i="2" l="1"/>
  <c r="D123" i="2"/>
  <c r="J123" i="2" s="1"/>
  <c r="B124" i="2"/>
  <c r="C124" i="2" l="1"/>
  <c r="D124" i="2"/>
  <c r="J124" i="2" s="1"/>
  <c r="B125" i="2"/>
  <c r="C125" i="2" l="1"/>
  <c r="D125" i="2"/>
  <c r="J125" i="2" s="1"/>
  <c r="B126" i="2"/>
  <c r="C126" i="2" l="1"/>
  <c r="D126" i="2"/>
  <c r="J126" i="2" s="1"/>
  <c r="B127" i="2"/>
  <c r="C127" i="2" l="1"/>
  <c r="D127" i="2"/>
  <c r="J127" i="2" s="1"/>
  <c r="B128" i="2"/>
  <c r="C128" i="2" l="1"/>
  <c r="D128" i="2"/>
  <c r="J128" i="2" s="1"/>
  <c r="B129" i="2"/>
  <c r="C129" i="2" l="1"/>
  <c r="D129" i="2"/>
  <c r="J129" i="2" s="1"/>
  <c r="B130" i="2"/>
  <c r="C130" i="2" l="1"/>
  <c r="D130" i="2"/>
  <c r="J130" i="2" s="1"/>
  <c r="B131" i="2"/>
  <c r="C131" i="2" l="1"/>
  <c r="D131" i="2"/>
  <c r="J131" i="2" s="1"/>
  <c r="B132" i="2"/>
  <c r="C132" i="2" l="1"/>
  <c r="D132" i="2"/>
  <c r="J132" i="2" s="1"/>
  <c r="B133" i="2"/>
  <c r="C133" i="2" l="1"/>
  <c r="D133" i="2"/>
  <c r="J133" i="2" s="1"/>
</calcChain>
</file>

<file path=xl/sharedStrings.xml><?xml version="1.0" encoding="utf-8"?>
<sst xmlns="http://schemas.openxmlformats.org/spreadsheetml/2006/main" count="39" uniqueCount="30">
  <si>
    <t>A</t>
  </si>
  <si>
    <t>B</t>
  </si>
  <si>
    <t>C</t>
  </si>
  <si>
    <t>D</t>
  </si>
  <si>
    <t>E</t>
  </si>
  <si>
    <t>F</t>
  </si>
  <si>
    <t>G</t>
  </si>
  <si>
    <t>Radius =</t>
  </si>
  <si>
    <t>PARAMETER</t>
  </si>
  <si>
    <t>Midline</t>
  </si>
  <si>
    <t>w</t>
  </si>
  <si>
    <t>f</t>
  </si>
  <si>
    <t>t</t>
  </si>
  <si>
    <t>inc =</t>
  </si>
  <si>
    <t>#</t>
  </si>
  <si>
    <t>deg</t>
  </si>
  <si>
    <r>
      <t xml:space="preserve">Total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Aptos Narrow"/>
        <family val="2"/>
        <scheme val="minor"/>
      </rPr>
      <t xml:space="preserve"> = </t>
    </r>
  </si>
  <si>
    <t xml:space="preserve"> sine  curve </t>
  </si>
  <si>
    <t xml:space="preserve"> rad /sec = </t>
  </si>
  <si>
    <t xml:space="preserve">Midline = </t>
  </si>
  <si>
    <t>Units</t>
  </si>
  <si>
    <t>Length</t>
  </si>
  <si>
    <t xml:space="preserve">RPM (revs/min) = </t>
  </si>
  <si>
    <t>revs/min</t>
  </si>
  <si>
    <t>rad/sec</t>
  </si>
  <si>
    <t>Symbol</t>
  </si>
  <si>
    <t>Curve ---&gt;</t>
  </si>
  <si>
    <t xml:space="preserve">    Shift in degrees (+ left, - right) = </t>
  </si>
  <si>
    <t xml:space="preserve">   Shift in radians (+ left, - right) = 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</si>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</sst>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 indent="1"/>
    </xf>
    <xf numFmtId="0" fontId="0" fillId="4" borderId="0" xfId="0" applyFill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 indent="1"/>
    </xf>
    <xf numFmtId="2" fontId="0" fillId="0" borderId="0" xfId="0" applyNumberFormat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 wrapText="1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14" xfId="0" applyNumberFormat="1" applyFill="1" applyBorder="1" applyAlignment="1" applyProtection="1">
      <alignment horizontal="center" vertical="center"/>
      <protection locked="0"/>
    </xf>
    <xf numFmtId="164" fontId="0" fillId="5" borderId="12" xfId="0" applyNumberFormat="1" applyFill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>
      <alignment horizontal="center" vertical="center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/>
    </xf>
    <xf numFmtId="0" fontId="0" fillId="5" borderId="12" xfId="0" applyFill="1" applyBorder="1" applyAlignment="1">
      <alignment horizontal="right" vertical="center" wrapText="1" indent="1"/>
    </xf>
    <xf numFmtId="0" fontId="2" fillId="5" borderId="12" xfId="0" applyFont="1" applyFill="1" applyBorder="1" applyAlignment="1">
      <alignment horizontal="right" vertical="center" wrapText="1" indent="1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2" fontId="0" fillId="5" borderId="0" xfId="0" applyNumberForma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4" fontId="0" fillId="6" borderId="8" xfId="0" applyNumberFormat="1" applyFill="1" applyBorder="1" applyAlignment="1" applyProtection="1">
      <alignment horizontal="center" vertical="center"/>
    </xf>
    <xf numFmtId="164" fontId="0" fillId="6" borderId="9" xfId="0" applyNumberFormat="1" applyFill="1" applyBorder="1" applyAlignment="1" applyProtection="1">
      <alignment horizontal="center" vertical="center"/>
    </xf>
    <xf numFmtId="165" fontId="0" fillId="6" borderId="9" xfId="0" applyNumberFormat="1" applyFill="1" applyBorder="1" applyAlignment="1" applyProtection="1">
      <alignment horizontal="center" vertical="center"/>
    </xf>
    <xf numFmtId="2" fontId="0" fillId="6" borderId="9" xfId="0" applyNumberFormat="1" applyFill="1" applyBorder="1" applyAlignment="1" applyProtection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0" fillId="5" borderId="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0" fillId="3" borderId="0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Phase</a:t>
            </a:r>
            <a:r>
              <a:rPr lang="en-US" baseline="0"/>
              <a:t> Shifting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Curves!$C$12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Curves!$C$13:$C$133</c:f>
              <c:numCache>
                <c:formatCode>0.000</c:formatCode>
                <c:ptCount val="121"/>
                <c:pt idx="0">
                  <c:v>0.26794919243112281</c:v>
                </c:pt>
                <c:pt idx="1">
                  <c:v>0.3819660112501051</c:v>
                </c:pt>
                <c:pt idx="2">
                  <c:v>0.51371034904521173</c:v>
                </c:pt>
                <c:pt idx="3">
                  <c:v>0.66173878728228352</c:v>
                </c:pt>
                <c:pt idx="4">
                  <c:v>0.82442949541505373</c:v>
                </c:pt>
                <c:pt idx="5">
                  <c:v>1</c:v>
                </c:pt>
                <c:pt idx="6">
                  <c:v>1.1865267138483995</c:v>
                </c:pt>
                <c:pt idx="7">
                  <c:v>1.3819660112501049</c:v>
                </c:pt>
                <c:pt idx="8">
                  <c:v>1.5841766183644812</c:v>
                </c:pt>
                <c:pt idx="9">
                  <c:v>1.7909430734646927</c:v>
                </c:pt>
                <c:pt idx="10">
                  <c:v>1.9999999999999998</c:v>
                </c:pt>
                <c:pt idx="11">
                  <c:v>2.2090569265353066</c:v>
                </c:pt>
                <c:pt idx="12">
                  <c:v>2.4158233816355184</c:v>
                </c:pt>
                <c:pt idx="13">
                  <c:v>2.6180339887498945</c:v>
                </c:pt>
                <c:pt idx="14">
                  <c:v>2.8134732861516003</c:v>
                </c:pt>
                <c:pt idx="15">
                  <c:v>2.9999999999999996</c:v>
                </c:pt>
                <c:pt idx="16">
                  <c:v>3.1755705045849458</c:v>
                </c:pt>
                <c:pt idx="17">
                  <c:v>3.338261212717716</c:v>
                </c:pt>
                <c:pt idx="18">
                  <c:v>3.486289650954788</c:v>
                </c:pt>
                <c:pt idx="19">
                  <c:v>3.6180339887498945</c:v>
                </c:pt>
                <c:pt idx="20">
                  <c:v>3.7320508075688767</c:v>
                </c:pt>
                <c:pt idx="21">
                  <c:v>3.8270909152852015</c:v>
                </c:pt>
                <c:pt idx="22">
                  <c:v>3.9021130325903073</c:v>
                </c:pt>
                <c:pt idx="23">
                  <c:v>3.9562952014676114</c:v>
                </c:pt>
                <c:pt idx="24">
                  <c:v>3.9890437907365466</c:v>
                </c:pt>
                <c:pt idx="25">
                  <c:v>4</c:v>
                </c:pt>
                <c:pt idx="26">
                  <c:v>3.9890437907365466</c:v>
                </c:pt>
                <c:pt idx="27">
                  <c:v>3.9562952014676114</c:v>
                </c:pt>
                <c:pt idx="28">
                  <c:v>3.9021130325903068</c:v>
                </c:pt>
                <c:pt idx="29">
                  <c:v>3.8270909152852015</c:v>
                </c:pt>
                <c:pt idx="30">
                  <c:v>3.7320508075688767</c:v>
                </c:pt>
                <c:pt idx="31">
                  <c:v>3.6180339887498945</c:v>
                </c:pt>
                <c:pt idx="32">
                  <c:v>3.486289650954788</c:v>
                </c:pt>
                <c:pt idx="33">
                  <c:v>3.3382612127177156</c:v>
                </c:pt>
                <c:pt idx="34">
                  <c:v>3.1755705045849458</c:v>
                </c:pt>
                <c:pt idx="35">
                  <c:v>2.9999999999999991</c:v>
                </c:pt>
                <c:pt idx="36">
                  <c:v>2.8134732861515994</c:v>
                </c:pt>
                <c:pt idx="37">
                  <c:v>2.6180339887498931</c:v>
                </c:pt>
                <c:pt idx="38">
                  <c:v>2.415823381635517</c:v>
                </c:pt>
                <c:pt idx="39">
                  <c:v>2.2090569265353048</c:v>
                </c:pt>
                <c:pt idx="40">
                  <c:v>1.9999999999999976</c:v>
                </c:pt>
                <c:pt idx="41">
                  <c:v>1.7909430734646903</c:v>
                </c:pt>
                <c:pt idx="42">
                  <c:v>1.5841766183644792</c:v>
                </c:pt>
                <c:pt idx="43">
                  <c:v>1.3819660112501029</c:v>
                </c:pt>
                <c:pt idx="44">
                  <c:v>1.186526713848397</c:v>
                </c:pt>
                <c:pt idx="45">
                  <c:v>0.99999999999999734</c:v>
                </c:pt>
                <c:pt idx="46">
                  <c:v>0.82442949541505106</c:v>
                </c:pt>
                <c:pt idx="47">
                  <c:v>0.66173878728228086</c:v>
                </c:pt>
                <c:pt idx="48">
                  <c:v>0.51371034904520907</c:v>
                </c:pt>
                <c:pt idx="49">
                  <c:v>0.38196601125010332</c:v>
                </c:pt>
                <c:pt idx="50">
                  <c:v>0.26794919243112147</c:v>
                </c:pt>
                <c:pt idx="51">
                  <c:v>0.17290908471479738</c:v>
                </c:pt>
                <c:pt idx="52">
                  <c:v>9.7886967409692494E-2</c:v>
                </c:pt>
                <c:pt idx="53">
                  <c:v>4.3704798532388622E-2</c:v>
                </c:pt>
                <c:pt idx="54">
                  <c:v>1.0956209263453198E-2</c:v>
                </c:pt>
                <c:pt idx="55">
                  <c:v>0</c:v>
                </c:pt>
                <c:pt idx="56">
                  <c:v>1.0956209263453198E-2</c:v>
                </c:pt>
                <c:pt idx="57">
                  <c:v>4.3704798532387956E-2</c:v>
                </c:pt>
                <c:pt idx="58">
                  <c:v>9.7886967409691605E-2</c:v>
                </c:pt>
                <c:pt idx="59">
                  <c:v>0.17290908471479627</c:v>
                </c:pt>
                <c:pt idx="60">
                  <c:v>0.26794919243112014</c:v>
                </c:pt>
                <c:pt idx="61">
                  <c:v>0.38196601125010177</c:v>
                </c:pt>
                <c:pt idx="62">
                  <c:v>0.51371034904520729</c:v>
                </c:pt>
                <c:pt idx="63">
                  <c:v>0.66173878728227842</c:v>
                </c:pt>
                <c:pt idx="64">
                  <c:v>0.82442949541504773</c:v>
                </c:pt>
                <c:pt idx="65">
                  <c:v>0.99999999999999289</c:v>
                </c:pt>
                <c:pt idx="66">
                  <c:v>1.1865267138483917</c:v>
                </c:pt>
                <c:pt idx="67">
                  <c:v>1.3819660112500944</c:v>
                </c:pt>
                <c:pt idx="68">
                  <c:v>1.5841766183644699</c:v>
                </c:pt>
                <c:pt idx="69">
                  <c:v>1.7909430734646807</c:v>
                </c:pt>
                <c:pt idx="70">
                  <c:v>1.9999999999999871</c:v>
                </c:pt>
                <c:pt idx="71">
                  <c:v>2.2090569265352933</c:v>
                </c:pt>
                <c:pt idx="72">
                  <c:v>2.415823381635505</c:v>
                </c:pt>
                <c:pt idx="73">
                  <c:v>2.6180339887498807</c:v>
                </c:pt>
                <c:pt idx="74">
                  <c:v>2.8134732861515865</c:v>
                </c:pt>
                <c:pt idx="75">
                  <c:v>2.9999999999999862</c:v>
                </c:pt>
                <c:pt idx="76">
                  <c:v>3.175570504584933</c:v>
                </c:pt>
                <c:pt idx="77">
                  <c:v>3.3382612127177036</c:v>
                </c:pt>
                <c:pt idx="78">
                  <c:v>3.4862896509547756</c:v>
                </c:pt>
                <c:pt idx="79">
                  <c:v>3.6180339887498834</c:v>
                </c:pt>
                <c:pt idx="80">
                  <c:v>3.732050807568867</c:v>
                </c:pt>
                <c:pt idx="81">
                  <c:v>3.8270909152851931</c:v>
                </c:pt>
                <c:pt idx="82">
                  <c:v>3.9021130325903002</c:v>
                </c:pt>
                <c:pt idx="83">
                  <c:v>3.9562952014676065</c:v>
                </c:pt>
                <c:pt idx="84">
                  <c:v>3.9890437907365444</c:v>
                </c:pt>
                <c:pt idx="85">
                  <c:v>4</c:v>
                </c:pt>
                <c:pt idx="86">
                  <c:v>3.9890437907365492</c:v>
                </c:pt>
                <c:pt idx="87">
                  <c:v>3.9562952014676167</c:v>
                </c:pt>
                <c:pt idx="88">
                  <c:v>3.9021130325903153</c:v>
                </c:pt>
                <c:pt idx="89">
                  <c:v>3.8270909152852131</c:v>
                </c:pt>
                <c:pt idx="90">
                  <c:v>3.732050807568891</c:v>
                </c:pt>
                <c:pt idx="91">
                  <c:v>3.6180339887499118</c:v>
                </c:pt>
                <c:pt idx="92">
                  <c:v>3.4862896509548071</c:v>
                </c:pt>
                <c:pt idx="93">
                  <c:v>3.3382612127177387</c:v>
                </c:pt>
                <c:pt idx="94">
                  <c:v>3.1755705045849725</c:v>
                </c:pt>
                <c:pt idx="95">
                  <c:v>3.0000000000000275</c:v>
                </c:pt>
                <c:pt idx="96">
                  <c:v>2.8134732861516314</c:v>
                </c:pt>
                <c:pt idx="97">
                  <c:v>2.618033988749926</c:v>
                </c:pt>
                <c:pt idx="98">
                  <c:v>2.415823381635553</c:v>
                </c:pt>
                <c:pt idx="99">
                  <c:v>2.2090569265353408</c:v>
                </c:pt>
                <c:pt idx="100">
                  <c:v>2.0000000000000364</c:v>
                </c:pt>
                <c:pt idx="101">
                  <c:v>1.790943073464728</c:v>
                </c:pt>
                <c:pt idx="102">
                  <c:v>1.5841766183645181</c:v>
                </c:pt>
                <c:pt idx="103">
                  <c:v>1.3819660112501397</c:v>
                </c:pt>
                <c:pt idx="104">
                  <c:v>1.1865267138484348</c:v>
                </c:pt>
                <c:pt idx="105">
                  <c:v>1.0000000000000355</c:v>
                </c:pt>
                <c:pt idx="106">
                  <c:v>0.82442949541508592</c:v>
                </c:pt>
                <c:pt idx="107">
                  <c:v>0.66173878728231506</c:v>
                </c:pt>
                <c:pt idx="108">
                  <c:v>0.51371034904523905</c:v>
                </c:pt>
                <c:pt idx="109">
                  <c:v>0.38196601125013063</c:v>
                </c:pt>
                <c:pt idx="110">
                  <c:v>0.2679491924311439</c:v>
                </c:pt>
                <c:pt idx="111">
                  <c:v>0.17290908471481647</c:v>
                </c:pt>
                <c:pt idx="112">
                  <c:v>9.788696740970626E-2</c:v>
                </c:pt>
                <c:pt idx="113">
                  <c:v>4.370479853239817E-2</c:v>
                </c:pt>
                <c:pt idx="114">
                  <c:v>1.0956209263458083E-2</c:v>
                </c:pt>
                <c:pt idx="115">
                  <c:v>0</c:v>
                </c:pt>
                <c:pt idx="116">
                  <c:v>1.0956209263448091E-2</c:v>
                </c:pt>
                <c:pt idx="117">
                  <c:v>4.370479853237863E-2</c:v>
                </c:pt>
                <c:pt idx="118">
                  <c:v>9.7886967409677172E-2</c:v>
                </c:pt>
                <c:pt idx="119">
                  <c:v>0.17290908471477806</c:v>
                </c:pt>
                <c:pt idx="120">
                  <c:v>0.26794919243109683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3-4633-B97E-3EFBCCF028E6}"/>
            </c:ext>
          </c:extLst>
        </c:ser>
        <c:ser>
          <c:idx val="1"/>
          <c:order val="1"/>
          <c:tx>
            <c:strRef>
              <c:f>Curves!$D$12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Curves!$D$13:$D$133</c:f>
              <c:numCache>
                <c:formatCode>0.000</c:formatCode>
                <c:ptCount val="121"/>
                <c:pt idx="0">
                  <c:v>3</c:v>
                </c:pt>
                <c:pt idx="1">
                  <c:v>3.1755705045849458</c:v>
                </c:pt>
                <c:pt idx="2">
                  <c:v>3.3382612127177165</c:v>
                </c:pt>
                <c:pt idx="3">
                  <c:v>3.486289650954788</c:v>
                </c:pt>
                <c:pt idx="4">
                  <c:v>3.6180339887498949</c:v>
                </c:pt>
                <c:pt idx="5">
                  <c:v>3.7320508075688767</c:v>
                </c:pt>
                <c:pt idx="6">
                  <c:v>3.8270909152852015</c:v>
                </c:pt>
                <c:pt idx="7">
                  <c:v>3.9021130325903068</c:v>
                </c:pt>
                <c:pt idx="8">
                  <c:v>3.9562952014676114</c:v>
                </c:pt>
                <c:pt idx="9">
                  <c:v>3.9890437907365466</c:v>
                </c:pt>
                <c:pt idx="10">
                  <c:v>4</c:v>
                </c:pt>
                <c:pt idx="11">
                  <c:v>3.989043790736547</c:v>
                </c:pt>
                <c:pt idx="12">
                  <c:v>3.9562952014676114</c:v>
                </c:pt>
                <c:pt idx="13">
                  <c:v>3.9021130325903073</c:v>
                </c:pt>
                <c:pt idx="14">
                  <c:v>3.8270909152852024</c:v>
                </c:pt>
                <c:pt idx="15">
                  <c:v>3.7320508075688776</c:v>
                </c:pt>
                <c:pt idx="16">
                  <c:v>3.6180339887498958</c:v>
                </c:pt>
                <c:pt idx="17">
                  <c:v>3.4862896509547889</c:v>
                </c:pt>
                <c:pt idx="18">
                  <c:v>3.3382612127177165</c:v>
                </c:pt>
                <c:pt idx="19">
                  <c:v>3.1755705045849472</c:v>
                </c:pt>
                <c:pt idx="20">
                  <c:v>3.0000000000000009</c:v>
                </c:pt>
                <c:pt idx="21">
                  <c:v>2.8134732861516016</c:v>
                </c:pt>
                <c:pt idx="22">
                  <c:v>2.6180339887498949</c:v>
                </c:pt>
                <c:pt idx="23">
                  <c:v>2.4158233816355192</c:v>
                </c:pt>
                <c:pt idx="24">
                  <c:v>2.2090569265353066</c:v>
                </c:pt>
                <c:pt idx="25">
                  <c:v>2.0000000000000004</c:v>
                </c:pt>
                <c:pt idx="26">
                  <c:v>1.7909430734646929</c:v>
                </c:pt>
                <c:pt idx="27">
                  <c:v>1.5841766183644819</c:v>
                </c:pt>
                <c:pt idx="28">
                  <c:v>1.3819660112501047</c:v>
                </c:pt>
                <c:pt idx="29">
                  <c:v>1.1865267138483997</c:v>
                </c:pt>
                <c:pt idx="30">
                  <c:v>0.99999999999999978</c:v>
                </c:pt>
                <c:pt idx="31">
                  <c:v>0.82442949541505328</c:v>
                </c:pt>
                <c:pt idx="32">
                  <c:v>0.66173878728228286</c:v>
                </c:pt>
                <c:pt idx="33">
                  <c:v>0.51371034904521129</c:v>
                </c:pt>
                <c:pt idx="34">
                  <c:v>0.38196601125010421</c:v>
                </c:pt>
                <c:pt idx="35">
                  <c:v>0.26794919243112236</c:v>
                </c:pt>
                <c:pt idx="36">
                  <c:v>0.17290908471479738</c:v>
                </c:pt>
                <c:pt idx="37">
                  <c:v>9.7886967409692494E-2</c:v>
                </c:pt>
                <c:pt idx="38">
                  <c:v>4.3704798532388622E-2</c:v>
                </c:pt>
                <c:pt idx="39">
                  <c:v>1.0956209263453198E-2</c:v>
                </c:pt>
                <c:pt idx="40">
                  <c:v>0</c:v>
                </c:pt>
                <c:pt idx="41">
                  <c:v>1.0956209263453642E-2</c:v>
                </c:pt>
                <c:pt idx="42">
                  <c:v>4.3704798532389066E-2</c:v>
                </c:pt>
                <c:pt idx="43">
                  <c:v>9.7886967409693382E-2</c:v>
                </c:pt>
                <c:pt idx="44">
                  <c:v>0.17290908471479915</c:v>
                </c:pt>
                <c:pt idx="45">
                  <c:v>0.2679491924311237</c:v>
                </c:pt>
                <c:pt idx="46">
                  <c:v>0.38196601125010599</c:v>
                </c:pt>
                <c:pt idx="47">
                  <c:v>0.51371034904521329</c:v>
                </c:pt>
                <c:pt idx="48">
                  <c:v>0.66173878728228641</c:v>
                </c:pt>
                <c:pt idx="49">
                  <c:v>0.82442949541505617</c:v>
                </c:pt>
                <c:pt idx="50">
                  <c:v>1.0000000000000022</c:v>
                </c:pt>
                <c:pt idx="51">
                  <c:v>1.1865267138484015</c:v>
                </c:pt>
                <c:pt idx="52">
                  <c:v>1.3819660112501064</c:v>
                </c:pt>
                <c:pt idx="53">
                  <c:v>1.5841766183644821</c:v>
                </c:pt>
                <c:pt idx="54">
                  <c:v>1.7909430734646932</c:v>
                </c:pt>
                <c:pt idx="55">
                  <c:v>1.9999999999999996</c:v>
                </c:pt>
                <c:pt idx="56">
                  <c:v>2.2090569265353039</c:v>
                </c:pt>
                <c:pt idx="57">
                  <c:v>2.4158233816355152</c:v>
                </c:pt>
                <c:pt idx="58">
                  <c:v>2.6180339887498909</c:v>
                </c:pt>
                <c:pt idx="59">
                  <c:v>2.8134732861515963</c:v>
                </c:pt>
                <c:pt idx="60">
                  <c:v>2.9999999999999956</c:v>
                </c:pt>
                <c:pt idx="61">
                  <c:v>3.1755705045849414</c:v>
                </c:pt>
                <c:pt idx="62">
                  <c:v>3.3382612127177116</c:v>
                </c:pt>
                <c:pt idx="63">
                  <c:v>3.4862896509547836</c:v>
                </c:pt>
                <c:pt idx="64">
                  <c:v>3.6180339887498905</c:v>
                </c:pt>
                <c:pt idx="65">
                  <c:v>3.7320508075688732</c:v>
                </c:pt>
                <c:pt idx="66">
                  <c:v>3.8270909152851975</c:v>
                </c:pt>
                <c:pt idx="67">
                  <c:v>3.9021130325903037</c:v>
                </c:pt>
                <c:pt idx="68">
                  <c:v>3.9562952014676087</c:v>
                </c:pt>
                <c:pt idx="69">
                  <c:v>3.9890437907365452</c:v>
                </c:pt>
                <c:pt idx="70">
                  <c:v>4</c:v>
                </c:pt>
                <c:pt idx="71">
                  <c:v>3.9890437907365479</c:v>
                </c:pt>
                <c:pt idx="72">
                  <c:v>3.9562952014676149</c:v>
                </c:pt>
                <c:pt idx="73">
                  <c:v>3.9021130325903117</c:v>
                </c:pt>
                <c:pt idx="74">
                  <c:v>3.8270909152852086</c:v>
                </c:pt>
                <c:pt idx="75">
                  <c:v>3.7320508075688856</c:v>
                </c:pt>
                <c:pt idx="76">
                  <c:v>3.6180339887499056</c:v>
                </c:pt>
                <c:pt idx="77">
                  <c:v>3.4862896509548</c:v>
                </c:pt>
                <c:pt idx="78">
                  <c:v>3.3382612127177307</c:v>
                </c:pt>
                <c:pt idx="79">
                  <c:v>3.1755705045849609</c:v>
                </c:pt>
                <c:pt idx="80">
                  <c:v>3.0000000000000178</c:v>
                </c:pt>
                <c:pt idx="81">
                  <c:v>2.8134732861516185</c:v>
                </c:pt>
                <c:pt idx="82">
                  <c:v>2.6180339887499158</c:v>
                </c:pt>
                <c:pt idx="83">
                  <c:v>2.4158233816355423</c:v>
                </c:pt>
                <c:pt idx="84">
                  <c:v>2.2090569265353301</c:v>
                </c:pt>
                <c:pt idx="85">
                  <c:v>2.0000000000000258</c:v>
                </c:pt>
                <c:pt idx="86">
                  <c:v>1.7909430734647174</c:v>
                </c:pt>
                <c:pt idx="87">
                  <c:v>1.5841766183645076</c:v>
                </c:pt>
                <c:pt idx="88">
                  <c:v>1.3819660112501295</c:v>
                </c:pt>
                <c:pt idx="89">
                  <c:v>1.186526713848425</c:v>
                </c:pt>
                <c:pt idx="90">
                  <c:v>1.0000000000000231</c:v>
                </c:pt>
                <c:pt idx="91">
                  <c:v>0.82442949541507726</c:v>
                </c:pt>
                <c:pt idx="92">
                  <c:v>0.6617387872823044</c:v>
                </c:pt>
                <c:pt idx="93">
                  <c:v>0.51371034904523194</c:v>
                </c:pt>
                <c:pt idx="94">
                  <c:v>0.38196601125012442</c:v>
                </c:pt>
                <c:pt idx="95">
                  <c:v>0.26794919243113857</c:v>
                </c:pt>
                <c:pt idx="96">
                  <c:v>0.17290908471481203</c:v>
                </c:pt>
                <c:pt idx="97">
                  <c:v>9.788696740970293E-2</c:v>
                </c:pt>
                <c:pt idx="98">
                  <c:v>4.370479853239595E-2</c:v>
                </c:pt>
                <c:pt idx="99">
                  <c:v>1.0956209263456973E-2</c:v>
                </c:pt>
                <c:pt idx="100">
                  <c:v>0</c:v>
                </c:pt>
                <c:pt idx="101">
                  <c:v>1.0956209263449646E-2</c:v>
                </c:pt>
                <c:pt idx="102">
                  <c:v>4.3704798532380851E-2</c:v>
                </c:pt>
                <c:pt idx="103">
                  <c:v>9.7886967409680503E-2</c:v>
                </c:pt>
                <c:pt idx="104">
                  <c:v>0.1729090847147825</c:v>
                </c:pt>
                <c:pt idx="105">
                  <c:v>0.26794919243110216</c:v>
                </c:pt>
                <c:pt idx="106">
                  <c:v>0.38196601125008156</c:v>
                </c:pt>
                <c:pt idx="107">
                  <c:v>0.51371034904518309</c:v>
                </c:pt>
                <c:pt idx="108">
                  <c:v>0.66173878728225288</c:v>
                </c:pt>
                <c:pt idx="109">
                  <c:v>0.82442949541501842</c:v>
                </c:pt>
                <c:pt idx="110">
                  <c:v>0.99999999999996336</c:v>
                </c:pt>
                <c:pt idx="111">
                  <c:v>1.1865267138483588</c:v>
                </c:pt>
                <c:pt idx="112">
                  <c:v>1.3819660112500638</c:v>
                </c:pt>
                <c:pt idx="113">
                  <c:v>1.5841766183644364</c:v>
                </c:pt>
                <c:pt idx="114">
                  <c:v>1.790943073464645</c:v>
                </c:pt>
                <c:pt idx="115">
                  <c:v>1.9999999999999529</c:v>
                </c:pt>
                <c:pt idx="116">
                  <c:v>2.2090569265352578</c:v>
                </c:pt>
                <c:pt idx="117">
                  <c:v>2.4158233816354713</c:v>
                </c:pt>
                <c:pt idx="118">
                  <c:v>2.6180339887498465</c:v>
                </c:pt>
                <c:pt idx="119">
                  <c:v>2.813473286151555</c:v>
                </c:pt>
                <c:pt idx="120">
                  <c:v>2.9999999999999551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3-4633-B97E-3EFBCCF028E6}"/>
            </c:ext>
          </c:extLst>
        </c:ser>
        <c:ser>
          <c:idx val="2"/>
          <c:order val="2"/>
          <c:tx>
            <c:strRef>
              <c:f>Curves!$E$12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Curves!$E$13:$E$133</c:f>
              <c:numCache>
                <c:formatCode>0.000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3-4633-B97E-3EFBCCF028E6}"/>
            </c:ext>
          </c:extLst>
        </c:ser>
        <c:ser>
          <c:idx val="3"/>
          <c:order val="3"/>
          <c:tx>
            <c:strRef>
              <c:f>Curves!$F$12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Curves!$F$13:$F$133</c:f>
              <c:numCache>
                <c:formatCode>0.000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3-4633-B97E-3EFBCCF028E6}"/>
            </c:ext>
          </c:extLst>
        </c:ser>
        <c:ser>
          <c:idx val="4"/>
          <c:order val="4"/>
          <c:tx>
            <c:strRef>
              <c:f>Curves!$G$12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Curves!$G$13:$G$133</c:f>
              <c:numCache>
                <c:formatCode>0.000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F3-4633-B97E-3EFBCCF028E6}"/>
            </c:ext>
          </c:extLst>
        </c:ser>
        <c:ser>
          <c:idx val="5"/>
          <c:order val="5"/>
          <c:tx>
            <c:strRef>
              <c:f>Curves!$H$12</c:f>
              <c:strCache>
                <c:ptCount val="1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Curves!$H$13:$H$133</c:f>
              <c:numCache>
                <c:formatCode>0.000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F3-4633-B97E-3EFBCCF028E6}"/>
            </c:ext>
          </c:extLst>
        </c:ser>
        <c:ser>
          <c:idx val="6"/>
          <c:order val="6"/>
          <c:tx>
            <c:strRef>
              <c:f>Curves!$I$12</c:f>
              <c:strCache>
                <c:ptCount val="1"/>
                <c:pt idx="0">
                  <c:v>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Curves!$I$13:$I$133</c:f>
              <c:numCache>
                <c:formatCode>0.000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F3-4633-B97E-3EFBCCF028E6}"/>
            </c:ext>
          </c:extLst>
        </c:ser>
        <c:ser>
          <c:idx val="7"/>
          <c:order val="7"/>
          <c:tx>
            <c:strRef>
              <c:f>Curves!$J$12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Curves!$J$13:$J$133</c:f>
              <c:numCache>
                <c:formatCode>0.000</c:formatCode>
                <c:ptCount val="121"/>
                <c:pt idx="0">
                  <c:v>3.2679491924311228</c:v>
                </c:pt>
                <c:pt idx="1">
                  <c:v>3.5575365158350509</c:v>
                </c:pt>
                <c:pt idx="2">
                  <c:v>3.8519715617629284</c:v>
                </c:pt>
                <c:pt idx="3">
                  <c:v>4.1480284382370716</c:v>
                </c:pt>
                <c:pt idx="4">
                  <c:v>4.4424634841649482</c:v>
                </c:pt>
                <c:pt idx="5">
                  <c:v>4.7320508075688767</c:v>
                </c:pt>
                <c:pt idx="6">
                  <c:v>5.0136176291336012</c:v>
                </c:pt>
                <c:pt idx="7">
                  <c:v>5.2840790438404115</c:v>
                </c:pt>
                <c:pt idx="8">
                  <c:v>5.5404718198320921</c:v>
                </c:pt>
                <c:pt idx="9">
                  <c:v>5.7799868642012395</c:v>
                </c:pt>
                <c:pt idx="10">
                  <c:v>6</c:v>
                </c:pt>
                <c:pt idx="11">
                  <c:v>6.1981007172718536</c:v>
                </c:pt>
                <c:pt idx="12">
                  <c:v>6.3721185831031297</c:v>
                </c:pt>
                <c:pt idx="13">
                  <c:v>6.5201470213402022</c:v>
                </c:pt>
                <c:pt idx="14">
                  <c:v>6.6405642014368027</c:v>
                </c:pt>
                <c:pt idx="15">
                  <c:v>6.7320508075688767</c:v>
                </c:pt>
                <c:pt idx="16">
                  <c:v>6.7936044933348416</c:v>
                </c:pt>
                <c:pt idx="17">
                  <c:v>6.8245508636725045</c:v>
                </c:pt>
                <c:pt idx="18">
                  <c:v>6.8245508636725045</c:v>
                </c:pt>
                <c:pt idx="19">
                  <c:v>6.7936044933348416</c:v>
                </c:pt>
                <c:pt idx="20">
                  <c:v>6.7320508075688776</c:v>
                </c:pt>
                <c:pt idx="21">
                  <c:v>6.6405642014368027</c:v>
                </c:pt>
                <c:pt idx="22">
                  <c:v>6.5201470213402022</c:v>
                </c:pt>
                <c:pt idx="23">
                  <c:v>6.3721185831031306</c:v>
                </c:pt>
                <c:pt idx="24">
                  <c:v>6.1981007172718527</c:v>
                </c:pt>
                <c:pt idx="25">
                  <c:v>6</c:v>
                </c:pt>
                <c:pt idx="26">
                  <c:v>5.7799868642012395</c:v>
                </c:pt>
                <c:pt idx="27">
                  <c:v>5.540471819832093</c:v>
                </c:pt>
                <c:pt idx="28">
                  <c:v>5.2840790438404115</c:v>
                </c:pt>
                <c:pt idx="29">
                  <c:v>5.0136176291336012</c:v>
                </c:pt>
                <c:pt idx="30">
                  <c:v>4.7320508075688767</c:v>
                </c:pt>
                <c:pt idx="31">
                  <c:v>4.4424634841649482</c:v>
                </c:pt>
                <c:pt idx="32">
                  <c:v>4.1480284382370707</c:v>
                </c:pt>
                <c:pt idx="33">
                  <c:v>3.8519715617629267</c:v>
                </c:pt>
                <c:pt idx="34">
                  <c:v>3.55753651583505</c:v>
                </c:pt>
                <c:pt idx="35">
                  <c:v>3.2679491924311215</c:v>
                </c:pt>
                <c:pt idx="36">
                  <c:v>2.986382370866397</c:v>
                </c:pt>
                <c:pt idx="37">
                  <c:v>2.7159209561595858</c:v>
                </c:pt>
                <c:pt idx="38">
                  <c:v>2.4595281801679056</c:v>
                </c:pt>
                <c:pt idx="39">
                  <c:v>2.2200131357987578</c:v>
                </c:pt>
                <c:pt idx="40">
                  <c:v>1.9999999999999976</c:v>
                </c:pt>
                <c:pt idx="41">
                  <c:v>1.8018992827281439</c:v>
                </c:pt>
                <c:pt idx="42">
                  <c:v>1.6278814168968683</c:v>
                </c:pt>
                <c:pt idx="43">
                  <c:v>1.4798529786597963</c:v>
                </c:pt>
                <c:pt idx="44">
                  <c:v>1.3594357985631962</c:v>
                </c:pt>
                <c:pt idx="45">
                  <c:v>1.267949192431121</c:v>
                </c:pt>
                <c:pt idx="46">
                  <c:v>1.206395506665157</c:v>
                </c:pt>
                <c:pt idx="47">
                  <c:v>1.1754491363274941</c:v>
                </c:pt>
                <c:pt idx="48">
                  <c:v>1.1754491363274955</c:v>
                </c:pt>
                <c:pt idx="49">
                  <c:v>1.2063955066651595</c:v>
                </c:pt>
                <c:pt idx="50">
                  <c:v>1.2679491924311237</c:v>
                </c:pt>
                <c:pt idx="51">
                  <c:v>1.3594357985631988</c:v>
                </c:pt>
                <c:pt idx="52">
                  <c:v>1.4798529786597989</c:v>
                </c:pt>
                <c:pt idx="53">
                  <c:v>1.6278814168968707</c:v>
                </c:pt>
                <c:pt idx="54">
                  <c:v>1.8018992827281464</c:v>
                </c:pt>
                <c:pt idx="55">
                  <c:v>1.9999999999999996</c:v>
                </c:pt>
                <c:pt idx="56">
                  <c:v>2.2200131357987569</c:v>
                </c:pt>
                <c:pt idx="57">
                  <c:v>2.4595281801679034</c:v>
                </c:pt>
                <c:pt idx="58">
                  <c:v>2.7159209561595823</c:v>
                </c:pt>
                <c:pt idx="59">
                  <c:v>2.9863823708663926</c:v>
                </c:pt>
                <c:pt idx="60">
                  <c:v>3.2679491924311157</c:v>
                </c:pt>
                <c:pt idx="61">
                  <c:v>3.5575365158350429</c:v>
                </c:pt>
                <c:pt idx="62">
                  <c:v>3.8519715617629187</c:v>
                </c:pt>
                <c:pt idx="63">
                  <c:v>4.1480284382370618</c:v>
                </c:pt>
                <c:pt idx="64">
                  <c:v>4.4424634841649384</c:v>
                </c:pt>
                <c:pt idx="65">
                  <c:v>4.7320508075688661</c:v>
                </c:pt>
                <c:pt idx="66">
                  <c:v>5.0136176291335897</c:v>
                </c:pt>
                <c:pt idx="67">
                  <c:v>5.2840790438403982</c:v>
                </c:pt>
                <c:pt idx="68">
                  <c:v>5.5404718198320788</c:v>
                </c:pt>
                <c:pt idx="69">
                  <c:v>5.7799868642012262</c:v>
                </c:pt>
                <c:pt idx="70">
                  <c:v>5.9999999999999876</c:v>
                </c:pt>
                <c:pt idx="71">
                  <c:v>6.1981007172718412</c:v>
                </c:pt>
                <c:pt idx="72">
                  <c:v>6.37211858310312</c:v>
                </c:pt>
                <c:pt idx="73">
                  <c:v>6.5201470213401924</c:v>
                </c:pt>
                <c:pt idx="74">
                  <c:v>6.6405642014367956</c:v>
                </c:pt>
                <c:pt idx="75">
                  <c:v>6.7320508075688714</c:v>
                </c:pt>
                <c:pt idx="76">
                  <c:v>6.7936044933348381</c:v>
                </c:pt>
                <c:pt idx="77">
                  <c:v>6.8245508636725036</c:v>
                </c:pt>
                <c:pt idx="78">
                  <c:v>6.8245508636725063</c:v>
                </c:pt>
                <c:pt idx="79">
                  <c:v>6.7936044933348443</c:v>
                </c:pt>
                <c:pt idx="80">
                  <c:v>6.7320508075688847</c:v>
                </c:pt>
                <c:pt idx="81">
                  <c:v>6.6405642014368116</c:v>
                </c:pt>
                <c:pt idx="82">
                  <c:v>6.5201470213402164</c:v>
                </c:pt>
                <c:pt idx="83">
                  <c:v>6.3721185831031484</c:v>
                </c:pt>
                <c:pt idx="84">
                  <c:v>6.1981007172718741</c:v>
                </c:pt>
                <c:pt idx="85">
                  <c:v>6.0000000000000258</c:v>
                </c:pt>
                <c:pt idx="86">
                  <c:v>5.7799868642012662</c:v>
                </c:pt>
                <c:pt idx="87">
                  <c:v>5.5404718198321241</c:v>
                </c:pt>
                <c:pt idx="88">
                  <c:v>5.2840790438404444</c:v>
                </c:pt>
                <c:pt idx="89">
                  <c:v>5.0136176291336376</c:v>
                </c:pt>
                <c:pt idx="90">
                  <c:v>4.7320508075689141</c:v>
                </c:pt>
                <c:pt idx="91">
                  <c:v>4.442463484164989</c:v>
                </c:pt>
                <c:pt idx="92">
                  <c:v>4.1480284382371115</c:v>
                </c:pt>
                <c:pt idx="93">
                  <c:v>3.8519715617629706</c:v>
                </c:pt>
                <c:pt idx="94">
                  <c:v>3.5575365158350971</c:v>
                </c:pt>
                <c:pt idx="95">
                  <c:v>3.2679491924311659</c:v>
                </c:pt>
                <c:pt idx="96">
                  <c:v>2.9863823708664432</c:v>
                </c:pt>
                <c:pt idx="97">
                  <c:v>2.7159209561596289</c:v>
                </c:pt>
                <c:pt idx="98">
                  <c:v>2.4595281801679487</c:v>
                </c:pt>
                <c:pt idx="99">
                  <c:v>2.2200131357987978</c:v>
                </c:pt>
                <c:pt idx="100">
                  <c:v>2.0000000000000364</c:v>
                </c:pt>
                <c:pt idx="101">
                  <c:v>1.8018992827281777</c:v>
                </c:pt>
                <c:pt idx="102">
                  <c:v>1.6278814168968989</c:v>
                </c:pt>
                <c:pt idx="103">
                  <c:v>1.4798529786598202</c:v>
                </c:pt>
                <c:pt idx="104">
                  <c:v>1.3594357985632173</c:v>
                </c:pt>
                <c:pt idx="105">
                  <c:v>1.2679491924311377</c:v>
                </c:pt>
                <c:pt idx="106">
                  <c:v>1.2063955066651675</c:v>
                </c:pt>
                <c:pt idx="107">
                  <c:v>1.1754491363274981</c:v>
                </c:pt>
                <c:pt idx="108">
                  <c:v>1.1754491363274919</c:v>
                </c:pt>
                <c:pt idx="109">
                  <c:v>1.2063955066651491</c:v>
                </c:pt>
                <c:pt idx="110">
                  <c:v>1.2679491924311073</c:v>
                </c:pt>
                <c:pt idx="111">
                  <c:v>1.3594357985631753</c:v>
                </c:pt>
                <c:pt idx="112">
                  <c:v>1.4798529786597701</c:v>
                </c:pt>
                <c:pt idx="113">
                  <c:v>1.6278814168968345</c:v>
                </c:pt>
                <c:pt idx="114">
                  <c:v>1.8018992827281031</c:v>
                </c:pt>
                <c:pt idx="115">
                  <c:v>1.9999999999999529</c:v>
                </c:pt>
                <c:pt idx="116">
                  <c:v>2.2200131357987059</c:v>
                </c:pt>
                <c:pt idx="117">
                  <c:v>2.4595281801678501</c:v>
                </c:pt>
                <c:pt idx="118">
                  <c:v>2.7159209561595237</c:v>
                </c:pt>
                <c:pt idx="119">
                  <c:v>2.9863823708663331</c:v>
                </c:pt>
                <c:pt idx="120">
                  <c:v>3.2679491924310522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F3-4633-B97E-3EFBCCF028E6}"/>
            </c:ext>
          </c:extLst>
        </c:ser>
        <c:ser>
          <c:idx val="8"/>
          <c:order val="8"/>
          <c:tx>
            <c:strRef>
              <c:f>Curves!$K$12</c:f>
              <c:strCache>
                <c:ptCount val="1"/>
                <c:pt idx="0">
                  <c:v>Midline</c:v>
                </c:pt>
              </c:strCache>
            </c:strRef>
          </c:tx>
          <c:spPr>
            <a:ln w="9525" cap="rnd">
              <a:solidFill>
                <a:schemeClr val="accent3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Curves!$B$13:$B$133</c:f>
              <c:numCache>
                <c:formatCode>0.00</c:formatCode>
                <c:ptCount val="1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  <c:pt idx="21">
                  <c:v>1.0999999999999999</c:v>
                </c:pt>
                <c:pt idx="22">
                  <c:v>1.2</c:v>
                </c:pt>
                <c:pt idx="23">
                  <c:v>1.3</c:v>
                </c:pt>
                <c:pt idx="24">
                  <c:v>1.4000000000000001</c:v>
                </c:pt>
                <c:pt idx="25">
                  <c:v>1.5000000000000002</c:v>
                </c:pt>
                <c:pt idx="26">
                  <c:v>1.6000000000000003</c:v>
                </c:pt>
                <c:pt idx="27">
                  <c:v>1.7000000000000004</c:v>
                </c:pt>
                <c:pt idx="28">
                  <c:v>1.8000000000000005</c:v>
                </c:pt>
                <c:pt idx="29">
                  <c:v>1.9000000000000006</c:v>
                </c:pt>
                <c:pt idx="30">
                  <c:v>2.0000000000000004</c:v>
                </c:pt>
                <c:pt idx="31">
                  <c:v>2.1000000000000005</c:v>
                </c:pt>
                <c:pt idx="32">
                  <c:v>2.2000000000000006</c:v>
                </c:pt>
                <c:pt idx="33">
                  <c:v>2.3000000000000007</c:v>
                </c:pt>
                <c:pt idx="34">
                  <c:v>2.4000000000000008</c:v>
                </c:pt>
                <c:pt idx="35">
                  <c:v>2.5000000000000009</c:v>
                </c:pt>
                <c:pt idx="36">
                  <c:v>2.600000000000001</c:v>
                </c:pt>
                <c:pt idx="37">
                  <c:v>2.7000000000000011</c:v>
                </c:pt>
                <c:pt idx="38">
                  <c:v>2.8000000000000012</c:v>
                </c:pt>
                <c:pt idx="39">
                  <c:v>2.9000000000000012</c:v>
                </c:pt>
                <c:pt idx="40">
                  <c:v>3.0000000000000013</c:v>
                </c:pt>
                <c:pt idx="41">
                  <c:v>3.1000000000000014</c:v>
                </c:pt>
                <c:pt idx="42">
                  <c:v>3.2000000000000015</c:v>
                </c:pt>
                <c:pt idx="43">
                  <c:v>3.3000000000000016</c:v>
                </c:pt>
                <c:pt idx="44">
                  <c:v>3.4000000000000017</c:v>
                </c:pt>
                <c:pt idx="45">
                  <c:v>3.5000000000000018</c:v>
                </c:pt>
                <c:pt idx="46">
                  <c:v>3.6000000000000019</c:v>
                </c:pt>
                <c:pt idx="47">
                  <c:v>3.700000000000002</c:v>
                </c:pt>
                <c:pt idx="48">
                  <c:v>3.800000000000002</c:v>
                </c:pt>
                <c:pt idx="49">
                  <c:v>3.9000000000000021</c:v>
                </c:pt>
                <c:pt idx="50">
                  <c:v>4.0000000000000018</c:v>
                </c:pt>
                <c:pt idx="51">
                  <c:v>4.1000000000000014</c:v>
                </c:pt>
                <c:pt idx="52">
                  <c:v>4.2000000000000011</c:v>
                </c:pt>
                <c:pt idx="53">
                  <c:v>4.3000000000000007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4.6999999999999993</c:v>
                </c:pt>
                <c:pt idx="58">
                  <c:v>4.7999999999999989</c:v>
                </c:pt>
                <c:pt idx="59">
                  <c:v>4.8999999999999986</c:v>
                </c:pt>
                <c:pt idx="60">
                  <c:v>4.9999999999999982</c:v>
                </c:pt>
                <c:pt idx="61">
                  <c:v>5.0999999999999979</c:v>
                </c:pt>
                <c:pt idx="62">
                  <c:v>5.1999999999999975</c:v>
                </c:pt>
                <c:pt idx="63">
                  <c:v>5.2999999999999972</c:v>
                </c:pt>
                <c:pt idx="64">
                  <c:v>5.3999999999999968</c:v>
                </c:pt>
                <c:pt idx="65">
                  <c:v>5.4999999999999964</c:v>
                </c:pt>
                <c:pt idx="66">
                  <c:v>5.5999999999999961</c:v>
                </c:pt>
                <c:pt idx="67">
                  <c:v>5.6999999999999957</c:v>
                </c:pt>
                <c:pt idx="68">
                  <c:v>5.7999999999999954</c:v>
                </c:pt>
                <c:pt idx="69">
                  <c:v>5.899999999999995</c:v>
                </c:pt>
                <c:pt idx="70">
                  <c:v>5.9999999999999947</c:v>
                </c:pt>
                <c:pt idx="71">
                  <c:v>6.0999999999999943</c:v>
                </c:pt>
                <c:pt idx="72">
                  <c:v>6.199999999999994</c:v>
                </c:pt>
                <c:pt idx="73">
                  <c:v>6.2999999999999936</c:v>
                </c:pt>
                <c:pt idx="74">
                  <c:v>6.3999999999999932</c:v>
                </c:pt>
                <c:pt idx="75">
                  <c:v>6.4999999999999929</c:v>
                </c:pt>
                <c:pt idx="76">
                  <c:v>6.5999999999999925</c:v>
                </c:pt>
                <c:pt idx="77">
                  <c:v>6.6999999999999922</c:v>
                </c:pt>
                <c:pt idx="78">
                  <c:v>6.7999999999999918</c:v>
                </c:pt>
                <c:pt idx="79">
                  <c:v>6.8999999999999915</c:v>
                </c:pt>
                <c:pt idx="80">
                  <c:v>6.9999999999999911</c:v>
                </c:pt>
                <c:pt idx="81">
                  <c:v>7.0999999999999908</c:v>
                </c:pt>
                <c:pt idx="82">
                  <c:v>7.1999999999999904</c:v>
                </c:pt>
                <c:pt idx="83">
                  <c:v>7.2999999999999901</c:v>
                </c:pt>
                <c:pt idx="84">
                  <c:v>7.3999999999999897</c:v>
                </c:pt>
                <c:pt idx="85">
                  <c:v>7.4999999999999893</c:v>
                </c:pt>
                <c:pt idx="86">
                  <c:v>7.599999999999989</c:v>
                </c:pt>
                <c:pt idx="87">
                  <c:v>7.6999999999999886</c:v>
                </c:pt>
                <c:pt idx="88">
                  <c:v>7.7999999999999883</c:v>
                </c:pt>
                <c:pt idx="89">
                  <c:v>7.8999999999999879</c:v>
                </c:pt>
                <c:pt idx="90">
                  <c:v>7.9999999999999876</c:v>
                </c:pt>
                <c:pt idx="91">
                  <c:v>8.0999999999999872</c:v>
                </c:pt>
                <c:pt idx="92">
                  <c:v>8.1999999999999869</c:v>
                </c:pt>
                <c:pt idx="93">
                  <c:v>8.2999999999999865</c:v>
                </c:pt>
                <c:pt idx="94">
                  <c:v>8.3999999999999861</c:v>
                </c:pt>
                <c:pt idx="95">
                  <c:v>8.4999999999999858</c:v>
                </c:pt>
                <c:pt idx="96">
                  <c:v>8.5999999999999854</c:v>
                </c:pt>
                <c:pt idx="97">
                  <c:v>8.6999999999999851</c:v>
                </c:pt>
                <c:pt idx="98">
                  <c:v>8.7999999999999847</c:v>
                </c:pt>
                <c:pt idx="99">
                  <c:v>8.8999999999999844</c:v>
                </c:pt>
                <c:pt idx="100">
                  <c:v>8.999999999999984</c:v>
                </c:pt>
                <c:pt idx="101">
                  <c:v>9.0999999999999837</c:v>
                </c:pt>
                <c:pt idx="102">
                  <c:v>9.1999999999999833</c:v>
                </c:pt>
                <c:pt idx="103">
                  <c:v>9.2999999999999829</c:v>
                </c:pt>
                <c:pt idx="104">
                  <c:v>9.3999999999999826</c:v>
                </c:pt>
                <c:pt idx="105">
                  <c:v>9.4999999999999822</c:v>
                </c:pt>
                <c:pt idx="106">
                  <c:v>9.5999999999999819</c:v>
                </c:pt>
                <c:pt idx="107">
                  <c:v>9.6999999999999815</c:v>
                </c:pt>
                <c:pt idx="108">
                  <c:v>9.7999999999999812</c:v>
                </c:pt>
                <c:pt idx="109">
                  <c:v>9.8999999999999808</c:v>
                </c:pt>
                <c:pt idx="110">
                  <c:v>9.9999999999999805</c:v>
                </c:pt>
                <c:pt idx="111">
                  <c:v>10.09999999999998</c:v>
                </c:pt>
                <c:pt idx="112">
                  <c:v>10.19999999999998</c:v>
                </c:pt>
                <c:pt idx="113">
                  <c:v>10.299999999999979</c:v>
                </c:pt>
                <c:pt idx="114">
                  <c:v>10.399999999999979</c:v>
                </c:pt>
                <c:pt idx="115">
                  <c:v>10.499999999999979</c:v>
                </c:pt>
                <c:pt idx="116">
                  <c:v>10.599999999999978</c:v>
                </c:pt>
                <c:pt idx="117">
                  <c:v>10.699999999999978</c:v>
                </c:pt>
                <c:pt idx="118">
                  <c:v>10.799999999999978</c:v>
                </c:pt>
                <c:pt idx="119">
                  <c:v>10.899999999999977</c:v>
                </c:pt>
                <c:pt idx="120">
                  <c:v>10.999999999999977</c:v>
                </c:pt>
              </c:numCache>
            </c:numRef>
          </c:cat>
          <c:val>
            <c:numRef>
              <c:f>Curves!$K$13:$K$133</c:f>
              <c:numCache>
                <c:formatCode>0.0</c:formatCode>
                <c:ptCount val="1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F3-4633-B97E-3EFBCCF02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736143"/>
        <c:axId val="1082544255"/>
      </c:lineChart>
      <c:catAx>
        <c:axId val="109373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544255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108254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736143"/>
        <c:crossesAt val="11"/>
        <c:crossBetween val="midCat"/>
      </c:valAx>
      <c:spPr>
        <a:solidFill>
          <a:srgbClr val="FFFF00"/>
        </a:solidFill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190086</xdr:colOff>
      <xdr:row>23</xdr:row>
      <xdr:rowOff>19050</xdr:rowOff>
    </xdr:from>
    <xdr:to>
      <xdr:col>18</xdr:col>
      <xdr:colOff>400033</xdr:colOff>
      <xdr:row>26</xdr:row>
      <xdr:rowOff>4997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20221-C652-430E-B26D-D9B44E19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5911" y="4905375"/>
          <a:ext cx="819547" cy="55744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47625</xdr:colOff>
      <xdr:row>22</xdr:row>
      <xdr:rowOff>186121</xdr:rowOff>
    </xdr:from>
    <xdr:to>
      <xdr:col>17</xdr:col>
      <xdr:colOff>48085</xdr:colOff>
      <xdr:row>27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D07F78-4930-40C4-AFE1-E0F5B097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4672396"/>
          <a:ext cx="3658060" cy="842579"/>
        </a:xfrm>
        <a:prstGeom prst="rect">
          <a:avLst/>
        </a:prstGeom>
        <a:solidFill>
          <a:srgbClr val="FFC000"/>
        </a:solidFill>
        <a:ln>
          <a:solidFill>
            <a:schemeClr val="accent1"/>
          </a:solidFill>
        </a:ln>
      </xdr:spPr>
    </xdr:pic>
    <xdr:clientData/>
  </xdr:twoCellAnchor>
  <xdr:twoCellAnchor>
    <xdr:from>
      <xdr:col>11</xdr:col>
      <xdr:colOff>47625</xdr:colOff>
      <xdr:row>0</xdr:row>
      <xdr:rowOff>185737</xdr:rowOff>
    </xdr:from>
    <xdr:to>
      <xdr:col>22</xdr:col>
      <xdr:colOff>533400</xdr:colOff>
      <xdr:row>22</xdr:row>
      <xdr:rowOff>114301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C1E1D0F-1C77-2D28-2ECC-5EC0E0BEA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DD9D-C5CD-4F40-903E-5725254959C1}">
  <dimension ref="A1:K149"/>
  <sheetViews>
    <sheetView tabSelected="1" workbookViewId="0">
      <selection activeCell="U27" sqref="U27"/>
    </sheetView>
  </sheetViews>
  <sheetFormatPr defaultColWidth="9.140625" defaultRowHeight="15" x14ac:dyDescent="0.25"/>
  <cols>
    <col min="1" max="1" width="17.7109375" style="2" customWidth="1"/>
    <col min="2" max="2" width="8.140625" style="1" customWidth="1"/>
    <col min="3" max="10" width="11.7109375" style="1" customWidth="1"/>
    <col min="11" max="11" width="10.28515625" customWidth="1"/>
    <col min="12" max="16384" width="9.140625" style="1"/>
  </cols>
  <sheetData>
    <row r="1" spans="1:11" ht="15.75" thickBot="1" x14ac:dyDescent="0.3">
      <c r="A1" s="41" t="s">
        <v>8</v>
      </c>
      <c r="B1" s="44" t="s">
        <v>17</v>
      </c>
      <c r="C1" s="45"/>
      <c r="D1" s="6"/>
      <c r="E1" s="6"/>
      <c r="F1" s="6"/>
      <c r="G1" s="6"/>
      <c r="H1" s="6"/>
      <c r="I1" s="6"/>
      <c r="J1" s="6"/>
    </row>
    <row r="2" spans="1:11" ht="15.75" thickBot="1" x14ac:dyDescent="0.3">
      <c r="A2" s="18" t="s">
        <v>26</v>
      </c>
      <c r="B2" s="58" t="s">
        <v>25</v>
      </c>
      <c r="C2" s="59" t="s">
        <v>0</v>
      </c>
      <c r="D2" s="58" t="s">
        <v>1</v>
      </c>
      <c r="E2" s="58" t="s">
        <v>2</v>
      </c>
      <c r="F2" s="58" t="s">
        <v>3</v>
      </c>
      <c r="G2" s="58" t="s">
        <v>4</v>
      </c>
      <c r="H2" s="58" t="s">
        <v>5</v>
      </c>
      <c r="I2" s="58" t="s">
        <v>6</v>
      </c>
      <c r="J2" s="50" t="s">
        <v>29</v>
      </c>
      <c r="K2" s="40" t="s">
        <v>20</v>
      </c>
    </row>
    <row r="3" spans="1:11" x14ac:dyDescent="0.25">
      <c r="A3" s="37" t="s">
        <v>7</v>
      </c>
      <c r="B3" s="25" t="s">
        <v>0</v>
      </c>
      <c r="C3" s="29">
        <v>2</v>
      </c>
      <c r="D3" s="28">
        <v>2</v>
      </c>
      <c r="E3" s="28">
        <v>0</v>
      </c>
      <c r="F3" s="28">
        <f>E3</f>
        <v>0</v>
      </c>
      <c r="G3" s="28">
        <f>F3</f>
        <v>0</v>
      </c>
      <c r="H3" s="28">
        <f>G3</f>
        <v>0</v>
      </c>
      <c r="I3" s="28">
        <f>H3</f>
        <v>0</v>
      </c>
      <c r="J3" s="53"/>
      <c r="K3" s="61" t="s">
        <v>21</v>
      </c>
    </row>
    <row r="4" spans="1:11" x14ac:dyDescent="0.25">
      <c r="A4" s="38" t="s">
        <v>19</v>
      </c>
      <c r="B4" s="26" t="s">
        <v>3</v>
      </c>
      <c r="C4" s="30">
        <v>2</v>
      </c>
      <c r="D4" s="60">
        <f>C4</f>
        <v>2</v>
      </c>
      <c r="E4" s="60">
        <v>0</v>
      </c>
      <c r="F4" s="60">
        <f t="shared" ref="F4:I4" si="0">E4</f>
        <v>0</v>
      </c>
      <c r="G4" s="60">
        <f t="shared" si="0"/>
        <v>0</v>
      </c>
      <c r="H4" s="60">
        <f t="shared" si="0"/>
        <v>0</v>
      </c>
      <c r="I4" s="60">
        <f t="shared" si="0"/>
        <v>0</v>
      </c>
      <c r="J4" s="54"/>
      <c r="K4" s="61" t="s">
        <v>21</v>
      </c>
    </row>
    <row r="5" spans="1:11" x14ac:dyDescent="0.25">
      <c r="A5" s="37" t="s">
        <v>22</v>
      </c>
      <c r="B5" s="27" t="s">
        <v>10</v>
      </c>
      <c r="C5" s="30">
        <v>10</v>
      </c>
      <c r="D5" s="60">
        <v>10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54"/>
      <c r="K5" s="61" t="s">
        <v>23</v>
      </c>
    </row>
    <row r="6" spans="1:11" x14ac:dyDescent="0.25">
      <c r="A6" s="24" t="s">
        <v>18</v>
      </c>
      <c r="B6" s="27" t="s">
        <v>10</v>
      </c>
      <c r="C6" s="31">
        <f>C5*PI()/30</f>
        <v>1.0471975511965976</v>
      </c>
      <c r="D6" s="62">
        <f t="shared" ref="D6:I6" si="1">D5*PI()/30</f>
        <v>1.0471975511965976</v>
      </c>
      <c r="E6" s="62">
        <f t="shared" si="1"/>
        <v>0</v>
      </c>
      <c r="F6" s="62">
        <f t="shared" si="1"/>
        <v>0</v>
      </c>
      <c r="G6" s="62">
        <f t="shared" si="1"/>
        <v>0</v>
      </c>
      <c r="H6" s="62">
        <f t="shared" si="1"/>
        <v>0</v>
      </c>
      <c r="I6" s="62">
        <f t="shared" si="1"/>
        <v>0</v>
      </c>
      <c r="J6" s="55"/>
      <c r="K6" s="61" t="s">
        <v>24</v>
      </c>
    </row>
    <row r="7" spans="1:11" ht="30" x14ac:dyDescent="0.25">
      <c r="A7" s="37" t="s">
        <v>27</v>
      </c>
      <c r="B7" s="27" t="s">
        <v>11</v>
      </c>
      <c r="C7" s="32">
        <v>0</v>
      </c>
      <c r="D7" s="63">
        <v>90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56"/>
      <c r="K7" s="61" t="s">
        <v>15</v>
      </c>
    </row>
    <row r="8" spans="1:11" ht="30.75" thickBot="1" x14ac:dyDescent="0.3">
      <c r="A8" s="24" t="s">
        <v>28</v>
      </c>
      <c r="B8" s="27" t="s">
        <v>11</v>
      </c>
      <c r="C8" s="31">
        <f>(PI()*C7)/180</f>
        <v>0</v>
      </c>
      <c r="D8" s="62">
        <f>(PI()*D7)/180</f>
        <v>1.5707963267948966</v>
      </c>
      <c r="E8" s="62">
        <f t="shared" ref="E8:I8" si="2">(PI()*E7)/180</f>
        <v>0</v>
      </c>
      <c r="F8" s="62">
        <f t="shared" si="2"/>
        <v>0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55"/>
      <c r="K8" s="61" t="s">
        <v>24</v>
      </c>
    </row>
    <row r="9" spans="1:11" ht="15.75" thickBot="1" x14ac:dyDescent="0.3">
      <c r="A9" s="35" t="s">
        <v>16</v>
      </c>
      <c r="B9" s="36" t="s">
        <v>11</v>
      </c>
      <c r="C9" s="33">
        <f>C8</f>
        <v>0</v>
      </c>
      <c r="D9" s="23">
        <f t="shared" ref="D9:I9" si="3">D8</f>
        <v>1.5707963267948966</v>
      </c>
      <c r="E9" s="23">
        <f t="shared" si="3"/>
        <v>0</v>
      </c>
      <c r="F9" s="23">
        <f t="shared" si="3"/>
        <v>0</v>
      </c>
      <c r="G9" s="23">
        <f t="shared" si="3"/>
        <v>0</v>
      </c>
      <c r="H9" s="23">
        <f t="shared" si="3"/>
        <v>0</v>
      </c>
      <c r="I9" s="34">
        <f t="shared" si="3"/>
        <v>0</v>
      </c>
      <c r="J9" s="57"/>
      <c r="K9" s="39" t="s">
        <v>24</v>
      </c>
    </row>
    <row r="10" spans="1:11" x14ac:dyDescent="0.25">
      <c r="A10" s="8"/>
      <c r="B10" s="7"/>
      <c r="C10" s="3"/>
      <c r="D10" s="3"/>
      <c r="E10" s="3"/>
      <c r="F10" s="3"/>
      <c r="G10" s="3"/>
      <c r="H10" s="3"/>
      <c r="I10" s="3"/>
      <c r="J10" s="3"/>
    </row>
    <row r="11" spans="1:11" ht="15.75" thickBot="1" x14ac:dyDescent="0.3">
      <c r="A11" s="2" t="s">
        <v>13</v>
      </c>
      <c r="B11" s="43">
        <v>0.1</v>
      </c>
    </row>
    <row r="12" spans="1:11" ht="19.5" customHeight="1" thickBot="1" x14ac:dyDescent="0.3">
      <c r="A12" s="14" t="s">
        <v>14</v>
      </c>
      <c r="B12" s="15" t="s">
        <v>12</v>
      </c>
      <c r="C12" s="12" t="str">
        <f>C2</f>
        <v>A</v>
      </c>
      <c r="D12" s="13" t="str">
        <f>D2</f>
        <v>B</v>
      </c>
      <c r="E12" s="13" t="str">
        <f>E2</f>
        <v>C</v>
      </c>
      <c r="F12" s="13" t="str">
        <f>F2</f>
        <v>D</v>
      </c>
      <c r="G12" s="13" t="str">
        <f>G2</f>
        <v>E</v>
      </c>
      <c r="H12" s="13" t="str">
        <f>H2</f>
        <v>F</v>
      </c>
      <c r="I12" s="13" t="str">
        <f>I2</f>
        <v>G</v>
      </c>
      <c r="J12" s="46" t="s">
        <v>29</v>
      </c>
      <c r="K12" s="40" t="s">
        <v>9</v>
      </c>
    </row>
    <row r="13" spans="1:11" x14ac:dyDescent="0.25">
      <c r="A13" s="2">
        <v>0</v>
      </c>
      <c r="B13" s="42">
        <v>-1</v>
      </c>
      <c r="C13" s="11">
        <f>IF(C$5&lt;&gt;0,C$3*SIN(C$6*($B13+(C$9/C$6)))+C$4,"")</f>
        <v>0.26794919243112281</v>
      </c>
      <c r="D13" s="17">
        <f>IF(D$5&lt;&gt;0,D$3*SIN(D$6*($B13+(D$9/D$6)))+D$4,"")</f>
        <v>3</v>
      </c>
      <c r="E13" s="17" t="str">
        <f>IF(E$5&lt;&gt;0,E$3*SIN(E$6*($B13+(E$9/E$6)))+E$4,"")</f>
        <v/>
      </c>
      <c r="F13" s="17" t="str">
        <f>IF(F$5&lt;&gt;0,F$3*SIN(F$6*($B13+(F$9/F$6)))+F$4,"")</f>
        <v/>
      </c>
      <c r="G13" s="17" t="str">
        <f>IF(G$5&lt;&gt;0,G$3*SIN(G$6*($B13+(G$9/G$6)))+G$4,"")</f>
        <v/>
      </c>
      <c r="H13" s="17" t="str">
        <f>IF(H$5&lt;&gt;0,H$3*SIN(H$6*($B13+(H$9/H$6)))+H$4,"")</f>
        <v/>
      </c>
      <c r="I13" s="17" t="str">
        <f>IF(I$5&lt;&gt;0,I$3*SIN(I$6*($B13+(I$9/I$6)))+I$4,"")</f>
        <v/>
      </c>
      <c r="J13" s="47">
        <f>SUM(C13:I13)</f>
        <v>3.2679491924311228</v>
      </c>
      <c r="K13" s="51">
        <f>$C$4</f>
        <v>2</v>
      </c>
    </row>
    <row r="14" spans="1:11" x14ac:dyDescent="0.25">
      <c r="A14" s="2">
        <v>1</v>
      </c>
      <c r="B14" s="19">
        <f>B13+$B$11</f>
        <v>-0.9</v>
      </c>
      <c r="C14" s="10">
        <f>IF(C$5&lt;&gt;0,C$3*SIN(C$6*($B14+(C$9/C$6)))+C$4,"")</f>
        <v>0.3819660112501051</v>
      </c>
      <c r="D14" s="4">
        <f>IF(D$5&lt;&gt;0,D$3*SIN(D$6*($B14+(D$9/D$6)))+D$4,"")</f>
        <v>3.1755705045849458</v>
      </c>
      <c r="E14" s="4" t="str">
        <f>IF(E$5&lt;&gt;0,E$3*SIN(E$6*($B14+(E$9/E$6)))+E$4,"")</f>
        <v/>
      </c>
      <c r="F14" s="4" t="str">
        <f>IF(F$5&lt;&gt;0,F$3*SIN(F$6*($B14+(F$9/F$6)))+F$4,"")</f>
        <v/>
      </c>
      <c r="G14" s="4" t="str">
        <f>IF(G$5&lt;&gt;0,G$3*SIN(G$6*($B14+(G$9/G$6)))+G$4,"")</f>
        <v/>
      </c>
      <c r="H14" s="4" t="str">
        <f>IF(H$5&lt;&gt;0,H$3*SIN(H$6*($B14+(H$9/H$6)))+H$4,"")</f>
        <v/>
      </c>
      <c r="I14" s="4" t="str">
        <f>IF(I$5&lt;&gt;0,I$3*SIN(I$6*($B14+(I$9/I$6)))+I$4,"")</f>
        <v/>
      </c>
      <c r="J14" s="48">
        <f t="shared" ref="J14:J77" si="4">SUM(C14:I14)</f>
        <v>3.5575365158350509</v>
      </c>
      <c r="K14" s="51">
        <f t="shared" ref="K14:K77" si="5">$C$4</f>
        <v>2</v>
      </c>
    </row>
    <row r="15" spans="1:11" x14ac:dyDescent="0.25">
      <c r="A15" s="2">
        <v>2</v>
      </c>
      <c r="B15" s="19">
        <f t="shared" ref="B15:B78" si="6">B14+$B$11</f>
        <v>-0.8</v>
      </c>
      <c r="C15" s="10">
        <f>IF(C$5&lt;&gt;0,C$3*SIN(C$6*($B15+(C$9/C$6)))+C$4,"")</f>
        <v>0.51371034904521173</v>
      </c>
      <c r="D15" s="4">
        <f>IF(D$5&lt;&gt;0,D$3*SIN(D$6*($B15+(D$9/D$6)))+D$4,"")</f>
        <v>3.3382612127177165</v>
      </c>
      <c r="E15" s="4" t="str">
        <f>IF(E$5&lt;&gt;0,E$3*SIN(E$6*($B15+(E$9/E$6)))+E$4,"")</f>
        <v/>
      </c>
      <c r="F15" s="4" t="str">
        <f>IF(F$5&lt;&gt;0,F$3*SIN(F$6*($B15+(F$9/F$6)))+F$4,"")</f>
        <v/>
      </c>
      <c r="G15" s="4" t="str">
        <f>IF(G$5&lt;&gt;0,G$3*SIN(G$6*($B15+(G$9/G$6)))+G$4,"")</f>
        <v/>
      </c>
      <c r="H15" s="4" t="str">
        <f>IF(H$5&lt;&gt;0,H$3*SIN(H$6*($B15+(H$9/H$6)))+H$4,"")</f>
        <v/>
      </c>
      <c r="I15" s="4" t="str">
        <f>IF(I$5&lt;&gt;0,I$3*SIN(I$6*($B15+(I$9/I$6)))+I$4,"")</f>
        <v/>
      </c>
      <c r="J15" s="48">
        <f t="shared" si="4"/>
        <v>3.8519715617629284</v>
      </c>
      <c r="K15" s="51">
        <f t="shared" si="5"/>
        <v>2</v>
      </c>
    </row>
    <row r="16" spans="1:11" x14ac:dyDescent="0.25">
      <c r="A16" s="2">
        <v>3</v>
      </c>
      <c r="B16" s="19">
        <f t="shared" si="6"/>
        <v>-0.70000000000000007</v>
      </c>
      <c r="C16" s="10">
        <f>IF(C$5&lt;&gt;0,C$3*SIN(C$6*($B16+(C$9/C$6)))+C$4,"")</f>
        <v>0.66173878728228352</v>
      </c>
      <c r="D16" s="4">
        <f>IF(D$5&lt;&gt;0,D$3*SIN(D$6*($B16+(D$9/D$6)))+D$4,"")</f>
        <v>3.486289650954788</v>
      </c>
      <c r="E16" s="4" t="str">
        <f>IF(E$5&lt;&gt;0,E$3*SIN(E$6*($B16+(E$9/E$6)))+E$4,"")</f>
        <v/>
      </c>
      <c r="F16" s="4" t="str">
        <f>IF(F$5&lt;&gt;0,F$3*SIN(F$6*($B16+(F$9/F$6)))+F$4,"")</f>
        <v/>
      </c>
      <c r="G16" s="4" t="str">
        <f>IF(G$5&lt;&gt;0,G$3*SIN(G$6*($B16+(G$9/G$6)))+G$4,"")</f>
        <v/>
      </c>
      <c r="H16" s="4" t="str">
        <f>IF(H$5&lt;&gt;0,H$3*SIN(H$6*($B16+(H$9/H$6)))+H$4,"")</f>
        <v/>
      </c>
      <c r="I16" s="4" t="str">
        <f>IF(I$5&lt;&gt;0,I$3*SIN(I$6*($B16+(I$9/I$6)))+I$4,"")</f>
        <v/>
      </c>
      <c r="J16" s="48">
        <f t="shared" si="4"/>
        <v>4.1480284382370716</v>
      </c>
      <c r="K16" s="51">
        <f t="shared" si="5"/>
        <v>2</v>
      </c>
    </row>
    <row r="17" spans="1:11" x14ac:dyDescent="0.25">
      <c r="A17" s="2">
        <v>4</v>
      </c>
      <c r="B17" s="19">
        <f t="shared" si="6"/>
        <v>-0.60000000000000009</v>
      </c>
      <c r="C17" s="10">
        <f>IF(C$5&lt;&gt;0,C$3*SIN(C$6*($B17+(C$9/C$6)))+C$4,"")</f>
        <v>0.82442949541505373</v>
      </c>
      <c r="D17" s="4">
        <f>IF(D$5&lt;&gt;0,D$3*SIN(D$6*($B17+(D$9/D$6)))+D$4,"")</f>
        <v>3.6180339887498949</v>
      </c>
      <c r="E17" s="4" t="str">
        <f>IF(E$5&lt;&gt;0,E$3*SIN(E$6*($B17+(E$9/E$6)))+E$4,"")</f>
        <v/>
      </c>
      <c r="F17" s="4" t="str">
        <f>IF(F$5&lt;&gt;0,F$3*SIN(F$6*($B17+(F$9/F$6)))+F$4,"")</f>
        <v/>
      </c>
      <c r="G17" s="4" t="str">
        <f>IF(G$5&lt;&gt;0,G$3*SIN(G$6*($B17+(G$9/G$6)))+G$4,"")</f>
        <v/>
      </c>
      <c r="H17" s="4" t="str">
        <f>IF(H$5&lt;&gt;0,H$3*SIN(H$6*($B17+(H$9/H$6)))+H$4,"")</f>
        <v/>
      </c>
      <c r="I17" s="4" t="str">
        <f>IF(I$5&lt;&gt;0,I$3*SIN(I$6*($B17+(I$9/I$6)))+I$4,"")</f>
        <v/>
      </c>
      <c r="J17" s="48">
        <f t="shared" si="4"/>
        <v>4.4424634841649482</v>
      </c>
      <c r="K17" s="51">
        <f t="shared" si="5"/>
        <v>2</v>
      </c>
    </row>
    <row r="18" spans="1:11" x14ac:dyDescent="0.25">
      <c r="A18" s="2">
        <v>5</v>
      </c>
      <c r="B18" s="19">
        <f t="shared" si="6"/>
        <v>-0.50000000000000011</v>
      </c>
      <c r="C18" s="10">
        <f>IF(C$5&lt;&gt;0,C$3*SIN(C$6*($B18+(C$9/C$6)))+C$4,"")</f>
        <v>1</v>
      </c>
      <c r="D18" s="4">
        <f>IF(D$5&lt;&gt;0,D$3*SIN(D$6*($B18+(D$9/D$6)))+D$4,"")</f>
        <v>3.7320508075688767</v>
      </c>
      <c r="E18" s="4" t="str">
        <f>IF(E$5&lt;&gt;0,E$3*SIN(E$6*($B18+(E$9/E$6)))+E$4,"")</f>
        <v/>
      </c>
      <c r="F18" s="4" t="str">
        <f>IF(F$5&lt;&gt;0,F$3*SIN(F$6*($B18+(F$9/F$6)))+F$4,"")</f>
        <v/>
      </c>
      <c r="G18" s="4" t="str">
        <f>IF(G$5&lt;&gt;0,G$3*SIN(G$6*($B18+(G$9/G$6)))+G$4,"")</f>
        <v/>
      </c>
      <c r="H18" s="4" t="str">
        <f>IF(H$5&lt;&gt;0,H$3*SIN(H$6*($B18+(H$9/H$6)))+H$4,"")</f>
        <v/>
      </c>
      <c r="I18" s="4" t="str">
        <f>IF(I$5&lt;&gt;0,I$3*SIN(I$6*($B18+(I$9/I$6)))+I$4,"")</f>
        <v/>
      </c>
      <c r="J18" s="48">
        <f t="shared" si="4"/>
        <v>4.7320508075688767</v>
      </c>
      <c r="K18" s="51">
        <f t="shared" si="5"/>
        <v>2</v>
      </c>
    </row>
    <row r="19" spans="1:11" x14ac:dyDescent="0.25">
      <c r="A19" s="2">
        <v>6</v>
      </c>
      <c r="B19" s="19">
        <f t="shared" si="6"/>
        <v>-0.40000000000000013</v>
      </c>
      <c r="C19" s="10">
        <f>IF(C$5&lt;&gt;0,C$3*SIN(C$6*($B19+(C$9/C$6)))+C$4,"")</f>
        <v>1.1865267138483995</v>
      </c>
      <c r="D19" s="4">
        <f>IF(D$5&lt;&gt;0,D$3*SIN(D$6*($B19+(D$9/D$6)))+D$4,"")</f>
        <v>3.8270909152852015</v>
      </c>
      <c r="E19" s="4" t="str">
        <f>IF(E$5&lt;&gt;0,E$3*SIN(E$6*($B19+(E$9/E$6)))+E$4,"")</f>
        <v/>
      </c>
      <c r="F19" s="4" t="str">
        <f>IF(F$5&lt;&gt;0,F$3*SIN(F$6*($B19+(F$9/F$6)))+F$4,"")</f>
        <v/>
      </c>
      <c r="G19" s="4" t="str">
        <f>IF(G$5&lt;&gt;0,G$3*SIN(G$6*($B19+(G$9/G$6)))+G$4,"")</f>
        <v/>
      </c>
      <c r="H19" s="4" t="str">
        <f>IF(H$5&lt;&gt;0,H$3*SIN(H$6*($B19+(H$9/H$6)))+H$4,"")</f>
        <v/>
      </c>
      <c r="I19" s="4" t="str">
        <f>IF(I$5&lt;&gt;0,I$3*SIN(I$6*($B19+(I$9/I$6)))+I$4,"")</f>
        <v/>
      </c>
      <c r="J19" s="48">
        <f t="shared" si="4"/>
        <v>5.0136176291336012</v>
      </c>
      <c r="K19" s="51">
        <f t="shared" si="5"/>
        <v>2</v>
      </c>
    </row>
    <row r="20" spans="1:11" x14ac:dyDescent="0.25">
      <c r="A20" s="2">
        <v>7</v>
      </c>
      <c r="B20" s="19">
        <f t="shared" si="6"/>
        <v>-0.30000000000000016</v>
      </c>
      <c r="C20" s="10">
        <f>IF(C$5&lt;&gt;0,C$3*SIN(C$6*($B20+(C$9/C$6)))+C$4,"")</f>
        <v>1.3819660112501049</v>
      </c>
      <c r="D20" s="4">
        <f>IF(D$5&lt;&gt;0,D$3*SIN(D$6*($B20+(D$9/D$6)))+D$4,"")</f>
        <v>3.9021130325903068</v>
      </c>
      <c r="E20" s="4" t="str">
        <f>IF(E$5&lt;&gt;0,E$3*SIN(E$6*($B20+(E$9/E$6)))+E$4,"")</f>
        <v/>
      </c>
      <c r="F20" s="4" t="str">
        <f>IF(F$5&lt;&gt;0,F$3*SIN(F$6*($B20+(F$9/F$6)))+F$4,"")</f>
        <v/>
      </c>
      <c r="G20" s="4" t="str">
        <f>IF(G$5&lt;&gt;0,G$3*SIN(G$6*($B20+(G$9/G$6)))+G$4,"")</f>
        <v/>
      </c>
      <c r="H20" s="4" t="str">
        <f>IF(H$5&lt;&gt;0,H$3*SIN(H$6*($B20+(H$9/H$6)))+H$4,"")</f>
        <v/>
      </c>
      <c r="I20" s="4" t="str">
        <f>IF(I$5&lt;&gt;0,I$3*SIN(I$6*($B20+(I$9/I$6)))+I$4,"")</f>
        <v/>
      </c>
      <c r="J20" s="48">
        <f t="shared" si="4"/>
        <v>5.2840790438404115</v>
      </c>
      <c r="K20" s="51">
        <f t="shared" si="5"/>
        <v>2</v>
      </c>
    </row>
    <row r="21" spans="1:11" x14ac:dyDescent="0.25">
      <c r="A21" s="2">
        <v>8</v>
      </c>
      <c r="B21" s="19">
        <f t="shared" si="6"/>
        <v>-0.20000000000000015</v>
      </c>
      <c r="C21" s="10">
        <f>IF(C$5&lt;&gt;0,C$3*SIN(C$6*($B21+(C$9/C$6)))+C$4,"")</f>
        <v>1.5841766183644812</v>
      </c>
      <c r="D21" s="4">
        <f>IF(D$5&lt;&gt;0,D$3*SIN(D$6*($B21+(D$9/D$6)))+D$4,"")</f>
        <v>3.9562952014676114</v>
      </c>
      <c r="E21" s="4" t="str">
        <f>IF(E$5&lt;&gt;0,E$3*SIN(E$6*($B21+(E$9/E$6)))+E$4,"")</f>
        <v/>
      </c>
      <c r="F21" s="4" t="str">
        <f>IF(F$5&lt;&gt;0,F$3*SIN(F$6*($B21+(F$9/F$6)))+F$4,"")</f>
        <v/>
      </c>
      <c r="G21" s="4" t="str">
        <f>IF(G$5&lt;&gt;0,G$3*SIN(G$6*($B21+(G$9/G$6)))+G$4,"")</f>
        <v/>
      </c>
      <c r="H21" s="4" t="str">
        <f>IF(H$5&lt;&gt;0,H$3*SIN(H$6*($B21+(H$9/H$6)))+H$4,"")</f>
        <v/>
      </c>
      <c r="I21" s="4" t="str">
        <f>IF(I$5&lt;&gt;0,I$3*SIN(I$6*($B21+(I$9/I$6)))+I$4,"")</f>
        <v/>
      </c>
      <c r="J21" s="48">
        <f t="shared" si="4"/>
        <v>5.5404718198320921</v>
      </c>
      <c r="K21" s="51">
        <f t="shared" si="5"/>
        <v>2</v>
      </c>
    </row>
    <row r="22" spans="1:11" ht="15.75" thickBot="1" x14ac:dyDescent="0.3">
      <c r="A22" s="2">
        <v>9</v>
      </c>
      <c r="B22" s="19">
        <f t="shared" si="6"/>
        <v>-0.10000000000000014</v>
      </c>
      <c r="C22" s="10">
        <f>IF(C$5&lt;&gt;0,C$3*SIN(C$6*($B22+(C$9/C$6)))+C$4,"")</f>
        <v>1.7909430734646927</v>
      </c>
      <c r="D22" s="4">
        <f>IF(D$5&lt;&gt;0,D$3*SIN(D$6*($B22+(D$9/D$6)))+D$4,"")</f>
        <v>3.9890437907365466</v>
      </c>
      <c r="E22" s="4" t="str">
        <f>IF(E$5&lt;&gt;0,E$3*SIN(E$6*($B22+(E$9/E$6)))+E$4,"")</f>
        <v/>
      </c>
      <c r="F22" s="4" t="str">
        <f>IF(F$5&lt;&gt;0,F$3*SIN(F$6*($B22+(F$9/F$6)))+F$4,"")</f>
        <v/>
      </c>
      <c r="G22" s="4" t="str">
        <f>IF(G$5&lt;&gt;0,G$3*SIN(G$6*($B22+(G$9/G$6)))+G$4,"")</f>
        <v/>
      </c>
      <c r="H22" s="4" t="str">
        <f>IF(H$5&lt;&gt;0,H$3*SIN(H$6*($B22+(H$9/H$6)))+H$4,"")</f>
        <v/>
      </c>
      <c r="I22" s="4" t="str">
        <f>IF(I$5&lt;&gt;0,I$3*SIN(I$6*($B22+(I$9/I$6)))+I$4,"")</f>
        <v/>
      </c>
      <c r="J22" s="48">
        <f t="shared" si="4"/>
        <v>5.7799868642012395</v>
      </c>
      <c r="K22" s="51">
        <f t="shared" si="5"/>
        <v>2</v>
      </c>
    </row>
    <row r="23" spans="1:11" ht="15.75" thickBot="1" x14ac:dyDescent="0.3">
      <c r="A23" s="9">
        <v>10</v>
      </c>
      <c r="B23" s="20">
        <f t="shared" si="6"/>
        <v>-1.3877787807814457E-16</v>
      </c>
      <c r="C23" s="21">
        <f>IF(C$5&lt;&gt;0,C$3*SIN(C$6*($B23+(C$9/C$6)))+C$4,"")</f>
        <v>1.9999999999999998</v>
      </c>
      <c r="D23" s="16">
        <f>IF(D$5&lt;&gt;0,D$3*SIN(D$6*($B23+(D$9/D$6)))+D$4,"")</f>
        <v>4</v>
      </c>
      <c r="E23" s="16" t="str">
        <f>IF(E$5&lt;&gt;0,E$3*SIN(E$6*($B23+(E$9/E$6)))+E$4,"")</f>
        <v/>
      </c>
      <c r="F23" s="16" t="str">
        <f>IF(F$5&lt;&gt;0,F$3*SIN(F$6*($B23+(F$9/F$6)))+F$4,"")</f>
        <v/>
      </c>
      <c r="G23" s="16" t="str">
        <f>IF(G$5&lt;&gt;0,G$3*SIN(G$6*($B23+(G$9/G$6)))+G$4,"")</f>
        <v/>
      </c>
      <c r="H23" s="16" t="str">
        <f>IF(H$5&lt;&gt;0,H$3*SIN(H$6*($B23+(H$9/H$6)))+H$4,"")</f>
        <v/>
      </c>
      <c r="I23" s="16" t="str">
        <f>IF(I$5&lt;&gt;0,I$3*SIN(I$6*($B23+(I$9/I$6)))+I$4,"")</f>
        <v/>
      </c>
      <c r="J23" s="48">
        <f t="shared" si="4"/>
        <v>6</v>
      </c>
      <c r="K23" s="51">
        <f t="shared" si="5"/>
        <v>2</v>
      </c>
    </row>
    <row r="24" spans="1:11" x14ac:dyDescent="0.25">
      <c r="A24" s="2">
        <v>11</v>
      </c>
      <c r="B24" s="19">
        <f t="shared" si="6"/>
        <v>9.9999999999999867E-2</v>
      </c>
      <c r="C24" s="10">
        <f>IF(C$5&lt;&gt;0,C$3*SIN(C$6*($B24+(C$9/C$6)))+C$4,"")</f>
        <v>2.2090569265353066</v>
      </c>
      <c r="D24" s="4">
        <f>IF(D$5&lt;&gt;0,D$3*SIN(D$6*($B24+(D$9/D$6)))+D$4,"")</f>
        <v>3.989043790736547</v>
      </c>
      <c r="E24" s="4" t="str">
        <f>IF(E$5&lt;&gt;0,E$3*SIN(E$6*($B24+(E$9/E$6)))+E$4,"")</f>
        <v/>
      </c>
      <c r="F24" s="4" t="str">
        <f>IF(F$5&lt;&gt;0,F$3*SIN(F$6*($B24+(F$9/F$6)))+F$4,"")</f>
        <v/>
      </c>
      <c r="G24" s="4" t="str">
        <f>IF(G$5&lt;&gt;0,G$3*SIN(G$6*($B24+(G$9/G$6)))+G$4,"")</f>
        <v/>
      </c>
      <c r="H24" s="4" t="str">
        <f>IF(H$5&lt;&gt;0,H$3*SIN(H$6*($B24+(H$9/H$6)))+H$4,"")</f>
        <v/>
      </c>
      <c r="I24" s="4" t="str">
        <f>IF(I$5&lt;&gt;0,I$3*SIN(I$6*($B24+(I$9/I$6)))+I$4,"")</f>
        <v/>
      </c>
      <c r="J24" s="48">
        <f t="shared" si="4"/>
        <v>6.1981007172718536</v>
      </c>
      <c r="K24" s="51">
        <f t="shared" si="5"/>
        <v>2</v>
      </c>
    </row>
    <row r="25" spans="1:11" x14ac:dyDescent="0.25">
      <c r="A25" s="2">
        <v>12</v>
      </c>
      <c r="B25" s="19">
        <f t="shared" si="6"/>
        <v>0.19999999999999987</v>
      </c>
      <c r="C25" s="10">
        <f>IF(C$5&lt;&gt;0,C$3*SIN(C$6*($B25+(C$9/C$6)))+C$4,"")</f>
        <v>2.4158233816355184</v>
      </c>
      <c r="D25" s="4">
        <f>IF(D$5&lt;&gt;0,D$3*SIN(D$6*($B25+(D$9/D$6)))+D$4,"")</f>
        <v>3.9562952014676114</v>
      </c>
      <c r="E25" s="4" t="str">
        <f>IF(E$5&lt;&gt;0,E$3*SIN(E$6*($B25+(E$9/E$6)))+E$4,"")</f>
        <v/>
      </c>
      <c r="F25" s="4" t="str">
        <f>IF(F$5&lt;&gt;0,F$3*SIN(F$6*($B25+(F$9/F$6)))+F$4,"")</f>
        <v/>
      </c>
      <c r="G25" s="4" t="str">
        <f>IF(G$5&lt;&gt;0,G$3*SIN(G$6*($B25+(G$9/G$6)))+G$4,"")</f>
        <v/>
      </c>
      <c r="H25" s="4" t="str">
        <f>IF(H$5&lt;&gt;0,H$3*SIN(H$6*($B25+(H$9/H$6)))+H$4,"")</f>
        <v/>
      </c>
      <c r="I25" s="4" t="str">
        <f>IF(I$5&lt;&gt;0,I$3*SIN(I$6*($B25+(I$9/I$6)))+I$4,"")</f>
        <v/>
      </c>
      <c r="J25" s="48">
        <f t="shared" si="4"/>
        <v>6.3721185831031297</v>
      </c>
      <c r="K25" s="51">
        <f t="shared" si="5"/>
        <v>2</v>
      </c>
    </row>
    <row r="26" spans="1:11" x14ac:dyDescent="0.25">
      <c r="A26" s="2">
        <v>13</v>
      </c>
      <c r="B26" s="19">
        <f t="shared" si="6"/>
        <v>0.29999999999999988</v>
      </c>
      <c r="C26" s="10">
        <f>IF(C$5&lt;&gt;0,C$3*SIN(C$6*($B26+(C$9/C$6)))+C$4,"")</f>
        <v>2.6180339887498945</v>
      </c>
      <c r="D26" s="4">
        <f>IF(D$5&lt;&gt;0,D$3*SIN(D$6*($B26+(D$9/D$6)))+D$4,"")</f>
        <v>3.9021130325903073</v>
      </c>
      <c r="E26" s="4" t="str">
        <f>IF(E$5&lt;&gt;0,E$3*SIN(E$6*($B26+(E$9/E$6)))+E$4,"")</f>
        <v/>
      </c>
      <c r="F26" s="4" t="str">
        <f>IF(F$5&lt;&gt;0,F$3*SIN(F$6*($B26+(F$9/F$6)))+F$4,"")</f>
        <v/>
      </c>
      <c r="G26" s="4" t="str">
        <f>IF(G$5&lt;&gt;0,G$3*SIN(G$6*($B26+(G$9/G$6)))+G$4,"")</f>
        <v/>
      </c>
      <c r="H26" s="4" t="str">
        <f>IF(H$5&lt;&gt;0,H$3*SIN(H$6*($B26+(H$9/H$6)))+H$4,"")</f>
        <v/>
      </c>
      <c r="I26" s="4" t="str">
        <f>IF(I$5&lt;&gt;0,I$3*SIN(I$6*($B26+(I$9/I$6)))+I$4,"")</f>
        <v/>
      </c>
      <c r="J26" s="48">
        <f t="shared" si="4"/>
        <v>6.5201470213402022</v>
      </c>
      <c r="K26" s="51">
        <f t="shared" si="5"/>
        <v>2</v>
      </c>
    </row>
    <row r="27" spans="1:11" x14ac:dyDescent="0.25">
      <c r="A27" s="2">
        <v>14</v>
      </c>
      <c r="B27" s="19">
        <f t="shared" si="6"/>
        <v>0.39999999999999991</v>
      </c>
      <c r="C27" s="10">
        <f>IF(C$5&lt;&gt;0,C$3*SIN(C$6*($B27+(C$9/C$6)))+C$4,"")</f>
        <v>2.8134732861516003</v>
      </c>
      <c r="D27" s="4">
        <f>IF(D$5&lt;&gt;0,D$3*SIN(D$6*($B27+(D$9/D$6)))+D$4,"")</f>
        <v>3.8270909152852024</v>
      </c>
      <c r="E27" s="4" t="str">
        <f>IF(E$5&lt;&gt;0,E$3*SIN(E$6*($B27+(E$9/E$6)))+E$4,"")</f>
        <v/>
      </c>
      <c r="F27" s="4" t="str">
        <f>IF(F$5&lt;&gt;0,F$3*SIN(F$6*($B27+(F$9/F$6)))+F$4,"")</f>
        <v/>
      </c>
      <c r="G27" s="4" t="str">
        <f>IF(G$5&lt;&gt;0,G$3*SIN(G$6*($B27+(G$9/G$6)))+G$4,"")</f>
        <v/>
      </c>
      <c r="H27" s="4" t="str">
        <f>IF(H$5&lt;&gt;0,H$3*SIN(H$6*($B27+(H$9/H$6)))+H$4,"")</f>
        <v/>
      </c>
      <c r="I27" s="4" t="str">
        <f>IF(I$5&lt;&gt;0,I$3*SIN(I$6*($B27+(I$9/I$6)))+I$4,"")</f>
        <v/>
      </c>
      <c r="J27" s="48">
        <f t="shared" si="4"/>
        <v>6.6405642014368027</v>
      </c>
      <c r="K27" s="51">
        <f t="shared" si="5"/>
        <v>2</v>
      </c>
    </row>
    <row r="28" spans="1:11" x14ac:dyDescent="0.25">
      <c r="A28" s="2">
        <v>15</v>
      </c>
      <c r="B28" s="19">
        <f t="shared" si="6"/>
        <v>0.49999999999999989</v>
      </c>
      <c r="C28" s="10">
        <f>IF(C$5&lt;&gt;0,C$3*SIN(C$6*($B28+(C$9/C$6)))+C$4,"")</f>
        <v>2.9999999999999996</v>
      </c>
      <c r="D28" s="4">
        <f>IF(D$5&lt;&gt;0,D$3*SIN(D$6*($B28+(D$9/D$6)))+D$4,"")</f>
        <v>3.7320508075688776</v>
      </c>
      <c r="E28" s="4" t="str">
        <f>IF(E$5&lt;&gt;0,E$3*SIN(E$6*($B28+(E$9/E$6)))+E$4,"")</f>
        <v/>
      </c>
      <c r="F28" s="4" t="str">
        <f>IF(F$5&lt;&gt;0,F$3*SIN(F$6*($B28+(F$9/F$6)))+F$4,"")</f>
        <v/>
      </c>
      <c r="G28" s="4" t="str">
        <f>IF(G$5&lt;&gt;0,G$3*SIN(G$6*($B28+(G$9/G$6)))+G$4,"")</f>
        <v/>
      </c>
      <c r="H28" s="4" t="str">
        <f>IF(H$5&lt;&gt;0,H$3*SIN(H$6*($B28+(H$9/H$6)))+H$4,"")</f>
        <v/>
      </c>
      <c r="I28" s="4" t="str">
        <f>IF(I$5&lt;&gt;0,I$3*SIN(I$6*($B28+(I$9/I$6)))+I$4,"")</f>
        <v/>
      </c>
      <c r="J28" s="48">
        <f t="shared" si="4"/>
        <v>6.7320508075688767</v>
      </c>
      <c r="K28" s="51">
        <f t="shared" si="5"/>
        <v>2</v>
      </c>
    </row>
    <row r="29" spans="1:11" x14ac:dyDescent="0.25">
      <c r="A29" s="2">
        <v>16</v>
      </c>
      <c r="B29" s="19">
        <f t="shared" si="6"/>
        <v>0.59999999999999987</v>
      </c>
      <c r="C29" s="10">
        <f>IF(C$5&lt;&gt;0,C$3*SIN(C$6*($B29+(C$9/C$6)))+C$4,"")</f>
        <v>3.1755705045849458</v>
      </c>
      <c r="D29" s="4">
        <f>IF(D$5&lt;&gt;0,D$3*SIN(D$6*($B29+(D$9/D$6)))+D$4,"")</f>
        <v>3.6180339887498958</v>
      </c>
      <c r="E29" s="4" t="str">
        <f>IF(E$5&lt;&gt;0,E$3*SIN(E$6*($B29+(E$9/E$6)))+E$4,"")</f>
        <v/>
      </c>
      <c r="F29" s="4" t="str">
        <f>IF(F$5&lt;&gt;0,F$3*SIN(F$6*($B29+(F$9/F$6)))+F$4,"")</f>
        <v/>
      </c>
      <c r="G29" s="4" t="str">
        <f>IF(G$5&lt;&gt;0,G$3*SIN(G$6*($B29+(G$9/G$6)))+G$4,"")</f>
        <v/>
      </c>
      <c r="H29" s="4" t="str">
        <f>IF(H$5&lt;&gt;0,H$3*SIN(H$6*($B29+(H$9/H$6)))+H$4,"")</f>
        <v/>
      </c>
      <c r="I29" s="4" t="str">
        <f>IF(I$5&lt;&gt;0,I$3*SIN(I$6*($B29+(I$9/I$6)))+I$4,"")</f>
        <v/>
      </c>
      <c r="J29" s="48">
        <f t="shared" si="4"/>
        <v>6.7936044933348416</v>
      </c>
      <c r="K29" s="51">
        <f t="shared" si="5"/>
        <v>2</v>
      </c>
    </row>
    <row r="30" spans="1:11" x14ac:dyDescent="0.25">
      <c r="A30" s="2">
        <v>17</v>
      </c>
      <c r="B30" s="19">
        <f t="shared" si="6"/>
        <v>0.69999999999999984</v>
      </c>
      <c r="C30" s="10">
        <f>IF(C$5&lt;&gt;0,C$3*SIN(C$6*($B30+(C$9/C$6)))+C$4,"")</f>
        <v>3.338261212717716</v>
      </c>
      <c r="D30" s="4">
        <f>IF(D$5&lt;&gt;0,D$3*SIN(D$6*($B30+(D$9/D$6)))+D$4,"")</f>
        <v>3.4862896509547889</v>
      </c>
      <c r="E30" s="4" t="str">
        <f>IF(E$5&lt;&gt;0,E$3*SIN(E$6*($B30+(E$9/E$6)))+E$4,"")</f>
        <v/>
      </c>
      <c r="F30" s="4" t="str">
        <f>IF(F$5&lt;&gt;0,F$3*SIN(F$6*($B30+(F$9/F$6)))+F$4,"")</f>
        <v/>
      </c>
      <c r="G30" s="4" t="str">
        <f>IF(G$5&lt;&gt;0,G$3*SIN(G$6*($B30+(G$9/G$6)))+G$4,"")</f>
        <v/>
      </c>
      <c r="H30" s="4" t="str">
        <f>IF(H$5&lt;&gt;0,H$3*SIN(H$6*($B30+(H$9/H$6)))+H$4,"")</f>
        <v/>
      </c>
      <c r="I30" s="4" t="str">
        <f>IF(I$5&lt;&gt;0,I$3*SIN(I$6*($B30+(I$9/I$6)))+I$4,"")</f>
        <v/>
      </c>
      <c r="J30" s="48">
        <f t="shared" si="4"/>
        <v>6.8245508636725045</v>
      </c>
      <c r="K30" s="51">
        <f t="shared" si="5"/>
        <v>2</v>
      </c>
    </row>
    <row r="31" spans="1:11" x14ac:dyDescent="0.25">
      <c r="A31" s="2">
        <v>18</v>
      </c>
      <c r="B31" s="19">
        <f t="shared" si="6"/>
        <v>0.79999999999999982</v>
      </c>
      <c r="C31" s="10">
        <f>IF(C$5&lt;&gt;0,C$3*SIN(C$6*($B31+(C$9/C$6)))+C$4,"")</f>
        <v>3.486289650954788</v>
      </c>
      <c r="D31" s="4">
        <f>IF(D$5&lt;&gt;0,D$3*SIN(D$6*($B31+(D$9/D$6)))+D$4,"")</f>
        <v>3.3382612127177165</v>
      </c>
      <c r="E31" s="4" t="str">
        <f>IF(E$5&lt;&gt;0,E$3*SIN(E$6*($B31+(E$9/E$6)))+E$4,"")</f>
        <v/>
      </c>
      <c r="F31" s="4" t="str">
        <f>IF(F$5&lt;&gt;0,F$3*SIN(F$6*($B31+(F$9/F$6)))+F$4,"")</f>
        <v/>
      </c>
      <c r="G31" s="4" t="str">
        <f>IF(G$5&lt;&gt;0,G$3*SIN(G$6*($B31+(G$9/G$6)))+G$4,"")</f>
        <v/>
      </c>
      <c r="H31" s="4" t="str">
        <f>IF(H$5&lt;&gt;0,H$3*SIN(H$6*($B31+(H$9/H$6)))+H$4,"")</f>
        <v/>
      </c>
      <c r="I31" s="4" t="str">
        <f>IF(I$5&lt;&gt;0,I$3*SIN(I$6*($B31+(I$9/I$6)))+I$4,"")</f>
        <v/>
      </c>
      <c r="J31" s="48">
        <f t="shared" si="4"/>
        <v>6.8245508636725045</v>
      </c>
      <c r="K31" s="51">
        <f t="shared" si="5"/>
        <v>2</v>
      </c>
    </row>
    <row r="32" spans="1:11" x14ac:dyDescent="0.25">
      <c r="A32" s="2">
        <v>19</v>
      </c>
      <c r="B32" s="19">
        <f t="shared" si="6"/>
        <v>0.8999999999999998</v>
      </c>
      <c r="C32" s="10">
        <f>IF(C$5&lt;&gt;0,C$3*SIN(C$6*($B32+(C$9/C$6)))+C$4,"")</f>
        <v>3.6180339887498945</v>
      </c>
      <c r="D32" s="4">
        <f>IF(D$5&lt;&gt;0,D$3*SIN(D$6*($B32+(D$9/D$6)))+D$4,"")</f>
        <v>3.1755705045849472</v>
      </c>
      <c r="E32" s="4" t="str">
        <f>IF(E$5&lt;&gt;0,E$3*SIN(E$6*($B32+(E$9/E$6)))+E$4,"")</f>
        <v/>
      </c>
      <c r="F32" s="4" t="str">
        <f>IF(F$5&lt;&gt;0,F$3*SIN(F$6*($B32+(F$9/F$6)))+F$4,"")</f>
        <v/>
      </c>
      <c r="G32" s="4" t="str">
        <f>IF(G$5&lt;&gt;0,G$3*SIN(G$6*($B32+(G$9/G$6)))+G$4,"")</f>
        <v/>
      </c>
      <c r="H32" s="4" t="str">
        <f>IF(H$5&lt;&gt;0,H$3*SIN(H$6*($B32+(H$9/H$6)))+H$4,"")</f>
        <v/>
      </c>
      <c r="I32" s="4" t="str">
        <f>IF(I$5&lt;&gt;0,I$3*SIN(I$6*($B32+(I$9/I$6)))+I$4,"")</f>
        <v/>
      </c>
      <c r="J32" s="48">
        <f t="shared" si="4"/>
        <v>6.7936044933348416</v>
      </c>
      <c r="K32" s="51">
        <f t="shared" si="5"/>
        <v>2</v>
      </c>
    </row>
    <row r="33" spans="1:11" x14ac:dyDescent="0.25">
      <c r="A33" s="2">
        <v>20</v>
      </c>
      <c r="B33" s="19">
        <f t="shared" si="6"/>
        <v>0.99999999999999978</v>
      </c>
      <c r="C33" s="10">
        <f>IF(C$5&lt;&gt;0,C$3*SIN(C$6*($B33+(C$9/C$6)))+C$4,"")</f>
        <v>3.7320508075688767</v>
      </c>
      <c r="D33" s="4">
        <f>IF(D$5&lt;&gt;0,D$3*SIN(D$6*($B33+(D$9/D$6)))+D$4,"")</f>
        <v>3.0000000000000009</v>
      </c>
      <c r="E33" s="4" t="str">
        <f>IF(E$5&lt;&gt;0,E$3*SIN(E$6*($B33+(E$9/E$6)))+E$4,"")</f>
        <v/>
      </c>
      <c r="F33" s="4" t="str">
        <f>IF(F$5&lt;&gt;0,F$3*SIN(F$6*($B33+(F$9/F$6)))+F$4,"")</f>
        <v/>
      </c>
      <c r="G33" s="4" t="str">
        <f>IF(G$5&lt;&gt;0,G$3*SIN(G$6*($B33+(G$9/G$6)))+G$4,"")</f>
        <v/>
      </c>
      <c r="H33" s="4" t="str">
        <f>IF(H$5&lt;&gt;0,H$3*SIN(H$6*($B33+(H$9/H$6)))+H$4,"")</f>
        <v/>
      </c>
      <c r="I33" s="4" t="str">
        <f>IF(I$5&lt;&gt;0,I$3*SIN(I$6*($B33+(I$9/I$6)))+I$4,"")</f>
        <v/>
      </c>
      <c r="J33" s="48">
        <f t="shared" si="4"/>
        <v>6.7320508075688776</v>
      </c>
      <c r="K33" s="51">
        <f t="shared" si="5"/>
        <v>2</v>
      </c>
    </row>
    <row r="34" spans="1:11" x14ac:dyDescent="0.25">
      <c r="A34" s="2">
        <v>21</v>
      </c>
      <c r="B34" s="19">
        <f t="shared" si="6"/>
        <v>1.0999999999999999</v>
      </c>
      <c r="C34" s="10">
        <f>IF(C$5&lt;&gt;0,C$3*SIN(C$6*($B34+(C$9/C$6)))+C$4,"")</f>
        <v>3.8270909152852015</v>
      </c>
      <c r="D34" s="4">
        <f>IF(D$5&lt;&gt;0,D$3*SIN(D$6*($B34+(D$9/D$6)))+D$4,"")</f>
        <v>2.8134732861516016</v>
      </c>
      <c r="E34" s="4" t="str">
        <f>IF(E$5&lt;&gt;0,E$3*SIN(E$6*($B34+(E$9/E$6)))+E$4,"")</f>
        <v/>
      </c>
      <c r="F34" s="4" t="str">
        <f>IF(F$5&lt;&gt;0,F$3*SIN(F$6*($B34+(F$9/F$6)))+F$4,"")</f>
        <v/>
      </c>
      <c r="G34" s="4" t="str">
        <f>IF(G$5&lt;&gt;0,G$3*SIN(G$6*($B34+(G$9/G$6)))+G$4,"")</f>
        <v/>
      </c>
      <c r="H34" s="4" t="str">
        <f>IF(H$5&lt;&gt;0,H$3*SIN(H$6*($B34+(H$9/H$6)))+H$4,"")</f>
        <v/>
      </c>
      <c r="I34" s="4" t="str">
        <f>IF(I$5&lt;&gt;0,I$3*SIN(I$6*($B34+(I$9/I$6)))+I$4,"")</f>
        <v/>
      </c>
      <c r="J34" s="48">
        <f t="shared" si="4"/>
        <v>6.6405642014368027</v>
      </c>
      <c r="K34" s="51">
        <f t="shared" si="5"/>
        <v>2</v>
      </c>
    </row>
    <row r="35" spans="1:11" x14ac:dyDescent="0.25">
      <c r="A35" s="2">
        <v>22</v>
      </c>
      <c r="B35" s="19">
        <f t="shared" si="6"/>
        <v>1.2</v>
      </c>
      <c r="C35" s="10">
        <f>IF(C$5&lt;&gt;0,C$3*SIN(C$6*($B35+(C$9/C$6)))+C$4,"")</f>
        <v>3.9021130325903073</v>
      </c>
      <c r="D35" s="4">
        <f>IF(D$5&lt;&gt;0,D$3*SIN(D$6*($B35+(D$9/D$6)))+D$4,"")</f>
        <v>2.6180339887498949</v>
      </c>
      <c r="E35" s="4" t="str">
        <f>IF(E$5&lt;&gt;0,E$3*SIN(E$6*($B35+(E$9/E$6)))+E$4,"")</f>
        <v/>
      </c>
      <c r="F35" s="4" t="str">
        <f>IF(F$5&lt;&gt;0,F$3*SIN(F$6*($B35+(F$9/F$6)))+F$4,"")</f>
        <v/>
      </c>
      <c r="G35" s="4" t="str">
        <f>IF(G$5&lt;&gt;0,G$3*SIN(G$6*($B35+(G$9/G$6)))+G$4,"")</f>
        <v/>
      </c>
      <c r="H35" s="4" t="str">
        <f>IF(H$5&lt;&gt;0,H$3*SIN(H$6*($B35+(H$9/H$6)))+H$4,"")</f>
        <v/>
      </c>
      <c r="I35" s="4" t="str">
        <f>IF(I$5&lt;&gt;0,I$3*SIN(I$6*($B35+(I$9/I$6)))+I$4,"")</f>
        <v/>
      </c>
      <c r="J35" s="48">
        <f t="shared" si="4"/>
        <v>6.5201470213402022</v>
      </c>
      <c r="K35" s="51">
        <f t="shared" si="5"/>
        <v>2</v>
      </c>
    </row>
    <row r="36" spans="1:11" x14ac:dyDescent="0.25">
      <c r="A36" s="2">
        <v>23</v>
      </c>
      <c r="B36" s="19">
        <f t="shared" si="6"/>
        <v>1.3</v>
      </c>
      <c r="C36" s="10">
        <f>IF(C$5&lt;&gt;0,C$3*SIN(C$6*($B36+(C$9/C$6)))+C$4,"")</f>
        <v>3.9562952014676114</v>
      </c>
      <c r="D36" s="4">
        <f>IF(D$5&lt;&gt;0,D$3*SIN(D$6*($B36+(D$9/D$6)))+D$4,"")</f>
        <v>2.4158233816355192</v>
      </c>
      <c r="E36" s="4" t="str">
        <f>IF(E$5&lt;&gt;0,E$3*SIN(E$6*($B36+(E$9/E$6)))+E$4,"")</f>
        <v/>
      </c>
      <c r="F36" s="4" t="str">
        <f>IF(F$5&lt;&gt;0,F$3*SIN(F$6*($B36+(F$9/F$6)))+F$4,"")</f>
        <v/>
      </c>
      <c r="G36" s="4" t="str">
        <f>IF(G$5&lt;&gt;0,G$3*SIN(G$6*($B36+(G$9/G$6)))+G$4,"")</f>
        <v/>
      </c>
      <c r="H36" s="4" t="str">
        <f>IF(H$5&lt;&gt;0,H$3*SIN(H$6*($B36+(H$9/H$6)))+H$4,"")</f>
        <v/>
      </c>
      <c r="I36" s="4" t="str">
        <f>IF(I$5&lt;&gt;0,I$3*SIN(I$6*($B36+(I$9/I$6)))+I$4,"")</f>
        <v/>
      </c>
      <c r="J36" s="48">
        <f t="shared" si="4"/>
        <v>6.3721185831031306</v>
      </c>
      <c r="K36" s="51">
        <f t="shared" si="5"/>
        <v>2</v>
      </c>
    </row>
    <row r="37" spans="1:11" x14ac:dyDescent="0.25">
      <c r="A37" s="2">
        <v>24</v>
      </c>
      <c r="B37" s="19">
        <f t="shared" si="6"/>
        <v>1.4000000000000001</v>
      </c>
      <c r="C37" s="10">
        <f>IF(C$5&lt;&gt;0,C$3*SIN(C$6*($B37+(C$9/C$6)))+C$4,"")</f>
        <v>3.9890437907365466</v>
      </c>
      <c r="D37" s="4">
        <f>IF(D$5&lt;&gt;0,D$3*SIN(D$6*($B37+(D$9/D$6)))+D$4,"")</f>
        <v>2.2090569265353066</v>
      </c>
      <c r="E37" s="4" t="str">
        <f>IF(E$5&lt;&gt;0,E$3*SIN(E$6*($B37+(E$9/E$6)))+E$4,"")</f>
        <v/>
      </c>
      <c r="F37" s="4" t="str">
        <f>IF(F$5&lt;&gt;0,F$3*SIN(F$6*($B37+(F$9/F$6)))+F$4,"")</f>
        <v/>
      </c>
      <c r="G37" s="4" t="str">
        <f>IF(G$5&lt;&gt;0,G$3*SIN(G$6*($B37+(G$9/G$6)))+G$4,"")</f>
        <v/>
      </c>
      <c r="H37" s="4" t="str">
        <f>IF(H$5&lt;&gt;0,H$3*SIN(H$6*($B37+(H$9/H$6)))+H$4,"")</f>
        <v/>
      </c>
      <c r="I37" s="4" t="str">
        <f>IF(I$5&lt;&gt;0,I$3*SIN(I$6*($B37+(I$9/I$6)))+I$4,"")</f>
        <v/>
      </c>
      <c r="J37" s="48">
        <f t="shared" si="4"/>
        <v>6.1981007172718527</v>
      </c>
      <c r="K37" s="51">
        <f t="shared" si="5"/>
        <v>2</v>
      </c>
    </row>
    <row r="38" spans="1:11" x14ac:dyDescent="0.25">
      <c r="A38" s="2">
        <v>25</v>
      </c>
      <c r="B38" s="19">
        <f t="shared" si="6"/>
        <v>1.5000000000000002</v>
      </c>
      <c r="C38" s="10">
        <f>IF(C$5&lt;&gt;0,C$3*SIN(C$6*($B38+(C$9/C$6)))+C$4,"")</f>
        <v>4</v>
      </c>
      <c r="D38" s="4">
        <f>IF(D$5&lt;&gt;0,D$3*SIN(D$6*($B38+(D$9/D$6)))+D$4,"")</f>
        <v>2.0000000000000004</v>
      </c>
      <c r="E38" s="4" t="str">
        <f>IF(E$5&lt;&gt;0,E$3*SIN(E$6*($B38+(E$9/E$6)))+E$4,"")</f>
        <v/>
      </c>
      <c r="F38" s="4" t="str">
        <f>IF(F$5&lt;&gt;0,F$3*SIN(F$6*($B38+(F$9/F$6)))+F$4,"")</f>
        <v/>
      </c>
      <c r="G38" s="4" t="str">
        <f>IF(G$5&lt;&gt;0,G$3*SIN(G$6*($B38+(G$9/G$6)))+G$4,"")</f>
        <v/>
      </c>
      <c r="H38" s="4" t="str">
        <f>IF(H$5&lt;&gt;0,H$3*SIN(H$6*($B38+(H$9/H$6)))+H$4,"")</f>
        <v/>
      </c>
      <c r="I38" s="4" t="str">
        <f>IF(I$5&lt;&gt;0,I$3*SIN(I$6*($B38+(I$9/I$6)))+I$4,"")</f>
        <v/>
      </c>
      <c r="J38" s="48">
        <f t="shared" si="4"/>
        <v>6</v>
      </c>
      <c r="K38" s="51">
        <f t="shared" si="5"/>
        <v>2</v>
      </c>
    </row>
    <row r="39" spans="1:11" x14ac:dyDescent="0.25">
      <c r="A39" s="2">
        <v>26</v>
      </c>
      <c r="B39" s="19">
        <f t="shared" si="6"/>
        <v>1.6000000000000003</v>
      </c>
      <c r="C39" s="10">
        <f>IF(C$5&lt;&gt;0,C$3*SIN(C$6*($B39+(C$9/C$6)))+C$4,"")</f>
        <v>3.9890437907365466</v>
      </c>
      <c r="D39" s="4">
        <f>IF(D$5&lt;&gt;0,D$3*SIN(D$6*($B39+(D$9/D$6)))+D$4,"")</f>
        <v>1.7909430734646929</v>
      </c>
      <c r="E39" s="4" t="str">
        <f>IF(E$5&lt;&gt;0,E$3*SIN(E$6*($B39+(E$9/E$6)))+E$4,"")</f>
        <v/>
      </c>
      <c r="F39" s="4" t="str">
        <f>IF(F$5&lt;&gt;0,F$3*SIN(F$6*($B39+(F$9/F$6)))+F$4,"")</f>
        <v/>
      </c>
      <c r="G39" s="4" t="str">
        <f>IF(G$5&lt;&gt;0,G$3*SIN(G$6*($B39+(G$9/G$6)))+G$4,"")</f>
        <v/>
      </c>
      <c r="H39" s="4" t="str">
        <f>IF(H$5&lt;&gt;0,H$3*SIN(H$6*($B39+(H$9/H$6)))+H$4,"")</f>
        <v/>
      </c>
      <c r="I39" s="4" t="str">
        <f>IF(I$5&lt;&gt;0,I$3*SIN(I$6*($B39+(I$9/I$6)))+I$4,"")</f>
        <v/>
      </c>
      <c r="J39" s="48">
        <f t="shared" si="4"/>
        <v>5.7799868642012395</v>
      </c>
      <c r="K39" s="51">
        <f t="shared" si="5"/>
        <v>2</v>
      </c>
    </row>
    <row r="40" spans="1:11" x14ac:dyDescent="0.25">
      <c r="A40" s="2">
        <v>27</v>
      </c>
      <c r="B40" s="19">
        <f t="shared" si="6"/>
        <v>1.7000000000000004</v>
      </c>
      <c r="C40" s="10">
        <f>IF(C$5&lt;&gt;0,C$3*SIN(C$6*($B40+(C$9/C$6)))+C$4,"")</f>
        <v>3.9562952014676114</v>
      </c>
      <c r="D40" s="4">
        <f>IF(D$5&lt;&gt;0,D$3*SIN(D$6*($B40+(D$9/D$6)))+D$4,"")</f>
        <v>1.5841766183644819</v>
      </c>
      <c r="E40" s="4" t="str">
        <f>IF(E$5&lt;&gt;0,E$3*SIN(E$6*($B40+(E$9/E$6)))+E$4,"")</f>
        <v/>
      </c>
      <c r="F40" s="4" t="str">
        <f>IF(F$5&lt;&gt;0,F$3*SIN(F$6*($B40+(F$9/F$6)))+F$4,"")</f>
        <v/>
      </c>
      <c r="G40" s="4" t="str">
        <f>IF(G$5&lt;&gt;0,G$3*SIN(G$6*($B40+(G$9/G$6)))+G$4,"")</f>
        <v/>
      </c>
      <c r="H40" s="4" t="str">
        <f>IF(H$5&lt;&gt;0,H$3*SIN(H$6*($B40+(H$9/H$6)))+H$4,"")</f>
        <v/>
      </c>
      <c r="I40" s="4" t="str">
        <f>IF(I$5&lt;&gt;0,I$3*SIN(I$6*($B40+(I$9/I$6)))+I$4,"")</f>
        <v/>
      </c>
      <c r="J40" s="48">
        <f t="shared" si="4"/>
        <v>5.540471819832093</v>
      </c>
      <c r="K40" s="51">
        <f t="shared" si="5"/>
        <v>2</v>
      </c>
    </row>
    <row r="41" spans="1:11" x14ac:dyDescent="0.25">
      <c r="A41" s="2">
        <v>28</v>
      </c>
      <c r="B41" s="19">
        <f t="shared" si="6"/>
        <v>1.8000000000000005</v>
      </c>
      <c r="C41" s="10">
        <f>IF(C$5&lt;&gt;0,C$3*SIN(C$6*($B41+(C$9/C$6)))+C$4,"")</f>
        <v>3.9021130325903068</v>
      </c>
      <c r="D41" s="4">
        <f>IF(D$5&lt;&gt;0,D$3*SIN(D$6*($B41+(D$9/D$6)))+D$4,"")</f>
        <v>1.3819660112501047</v>
      </c>
      <c r="E41" s="4" t="str">
        <f>IF(E$5&lt;&gt;0,E$3*SIN(E$6*($B41+(E$9/E$6)))+E$4,"")</f>
        <v/>
      </c>
      <c r="F41" s="4" t="str">
        <f>IF(F$5&lt;&gt;0,F$3*SIN(F$6*($B41+(F$9/F$6)))+F$4,"")</f>
        <v/>
      </c>
      <c r="G41" s="4" t="str">
        <f>IF(G$5&lt;&gt;0,G$3*SIN(G$6*($B41+(G$9/G$6)))+G$4,"")</f>
        <v/>
      </c>
      <c r="H41" s="4" t="str">
        <f>IF(H$5&lt;&gt;0,H$3*SIN(H$6*($B41+(H$9/H$6)))+H$4,"")</f>
        <v/>
      </c>
      <c r="I41" s="4" t="str">
        <f>IF(I$5&lt;&gt;0,I$3*SIN(I$6*($B41+(I$9/I$6)))+I$4,"")</f>
        <v/>
      </c>
      <c r="J41" s="48">
        <f t="shared" si="4"/>
        <v>5.2840790438404115</v>
      </c>
      <c r="K41" s="51">
        <f t="shared" si="5"/>
        <v>2</v>
      </c>
    </row>
    <row r="42" spans="1:11" x14ac:dyDescent="0.25">
      <c r="A42" s="2">
        <v>29</v>
      </c>
      <c r="B42" s="19">
        <f t="shared" si="6"/>
        <v>1.9000000000000006</v>
      </c>
      <c r="C42" s="10">
        <f>IF(C$5&lt;&gt;0,C$3*SIN(C$6*($B42+(C$9/C$6)))+C$4,"")</f>
        <v>3.8270909152852015</v>
      </c>
      <c r="D42" s="4">
        <f>IF(D$5&lt;&gt;0,D$3*SIN(D$6*($B42+(D$9/D$6)))+D$4,"")</f>
        <v>1.1865267138483997</v>
      </c>
      <c r="E42" s="4" t="str">
        <f>IF(E$5&lt;&gt;0,E$3*SIN(E$6*($B42+(E$9/E$6)))+E$4,"")</f>
        <v/>
      </c>
      <c r="F42" s="4" t="str">
        <f>IF(F$5&lt;&gt;0,F$3*SIN(F$6*($B42+(F$9/F$6)))+F$4,"")</f>
        <v/>
      </c>
      <c r="G42" s="4" t="str">
        <f>IF(G$5&lt;&gt;0,G$3*SIN(G$6*($B42+(G$9/G$6)))+G$4,"")</f>
        <v/>
      </c>
      <c r="H42" s="4" t="str">
        <f>IF(H$5&lt;&gt;0,H$3*SIN(H$6*($B42+(H$9/H$6)))+H$4,"")</f>
        <v/>
      </c>
      <c r="I42" s="4" t="str">
        <f>IF(I$5&lt;&gt;0,I$3*SIN(I$6*($B42+(I$9/I$6)))+I$4,"")</f>
        <v/>
      </c>
      <c r="J42" s="48">
        <f t="shared" si="4"/>
        <v>5.0136176291336012</v>
      </c>
      <c r="K42" s="51">
        <f t="shared" si="5"/>
        <v>2</v>
      </c>
    </row>
    <row r="43" spans="1:11" x14ac:dyDescent="0.25">
      <c r="A43" s="2">
        <v>30</v>
      </c>
      <c r="B43" s="19">
        <f t="shared" si="6"/>
        <v>2.0000000000000004</v>
      </c>
      <c r="C43" s="10">
        <f>IF(C$5&lt;&gt;0,C$3*SIN(C$6*($B43+(C$9/C$6)))+C$4,"")</f>
        <v>3.7320508075688767</v>
      </c>
      <c r="D43" s="4">
        <f>IF(D$5&lt;&gt;0,D$3*SIN(D$6*($B43+(D$9/D$6)))+D$4,"")</f>
        <v>0.99999999999999978</v>
      </c>
      <c r="E43" s="4" t="str">
        <f>IF(E$5&lt;&gt;0,E$3*SIN(E$6*($B43+(E$9/E$6)))+E$4,"")</f>
        <v/>
      </c>
      <c r="F43" s="4" t="str">
        <f>IF(F$5&lt;&gt;0,F$3*SIN(F$6*($B43+(F$9/F$6)))+F$4,"")</f>
        <v/>
      </c>
      <c r="G43" s="4" t="str">
        <f>IF(G$5&lt;&gt;0,G$3*SIN(G$6*($B43+(G$9/G$6)))+G$4,"")</f>
        <v/>
      </c>
      <c r="H43" s="4" t="str">
        <f>IF(H$5&lt;&gt;0,H$3*SIN(H$6*($B43+(H$9/H$6)))+H$4,"")</f>
        <v/>
      </c>
      <c r="I43" s="4" t="str">
        <f>IF(I$5&lt;&gt;0,I$3*SIN(I$6*($B43+(I$9/I$6)))+I$4,"")</f>
        <v/>
      </c>
      <c r="J43" s="48">
        <f t="shared" si="4"/>
        <v>4.7320508075688767</v>
      </c>
      <c r="K43" s="51">
        <f t="shared" si="5"/>
        <v>2</v>
      </c>
    </row>
    <row r="44" spans="1:11" x14ac:dyDescent="0.25">
      <c r="A44" s="2">
        <v>31</v>
      </c>
      <c r="B44" s="19">
        <f t="shared" si="6"/>
        <v>2.1000000000000005</v>
      </c>
      <c r="C44" s="10">
        <f>IF(C$5&lt;&gt;0,C$3*SIN(C$6*($B44+(C$9/C$6)))+C$4,"")</f>
        <v>3.6180339887498945</v>
      </c>
      <c r="D44" s="4">
        <f>IF(D$5&lt;&gt;0,D$3*SIN(D$6*($B44+(D$9/D$6)))+D$4,"")</f>
        <v>0.82442949541505328</v>
      </c>
      <c r="E44" s="4" t="str">
        <f>IF(E$5&lt;&gt;0,E$3*SIN(E$6*($B44+(E$9/E$6)))+E$4,"")</f>
        <v/>
      </c>
      <c r="F44" s="4" t="str">
        <f>IF(F$5&lt;&gt;0,F$3*SIN(F$6*($B44+(F$9/F$6)))+F$4,"")</f>
        <v/>
      </c>
      <c r="G44" s="4" t="str">
        <f>IF(G$5&lt;&gt;0,G$3*SIN(G$6*($B44+(G$9/G$6)))+G$4,"")</f>
        <v/>
      </c>
      <c r="H44" s="4" t="str">
        <f>IF(H$5&lt;&gt;0,H$3*SIN(H$6*($B44+(H$9/H$6)))+H$4,"")</f>
        <v/>
      </c>
      <c r="I44" s="4" t="str">
        <f>IF(I$5&lt;&gt;0,I$3*SIN(I$6*($B44+(I$9/I$6)))+I$4,"")</f>
        <v/>
      </c>
      <c r="J44" s="48">
        <f t="shared" si="4"/>
        <v>4.4424634841649482</v>
      </c>
      <c r="K44" s="51">
        <f t="shared" si="5"/>
        <v>2</v>
      </c>
    </row>
    <row r="45" spans="1:11" x14ac:dyDescent="0.25">
      <c r="A45" s="2">
        <v>32</v>
      </c>
      <c r="B45" s="19">
        <f t="shared" si="6"/>
        <v>2.2000000000000006</v>
      </c>
      <c r="C45" s="10">
        <f>IF(C$5&lt;&gt;0,C$3*SIN(C$6*($B45+(C$9/C$6)))+C$4,"")</f>
        <v>3.486289650954788</v>
      </c>
      <c r="D45" s="4">
        <f>IF(D$5&lt;&gt;0,D$3*SIN(D$6*($B45+(D$9/D$6)))+D$4,"")</f>
        <v>0.66173878728228286</v>
      </c>
      <c r="E45" s="4" t="str">
        <f>IF(E$5&lt;&gt;0,E$3*SIN(E$6*($B45+(E$9/E$6)))+E$4,"")</f>
        <v/>
      </c>
      <c r="F45" s="4" t="str">
        <f>IF(F$5&lt;&gt;0,F$3*SIN(F$6*($B45+(F$9/F$6)))+F$4,"")</f>
        <v/>
      </c>
      <c r="G45" s="4" t="str">
        <f>IF(G$5&lt;&gt;0,G$3*SIN(G$6*($B45+(G$9/G$6)))+G$4,"")</f>
        <v/>
      </c>
      <c r="H45" s="4" t="str">
        <f>IF(H$5&lt;&gt;0,H$3*SIN(H$6*($B45+(H$9/H$6)))+H$4,"")</f>
        <v/>
      </c>
      <c r="I45" s="4" t="str">
        <f>IF(I$5&lt;&gt;0,I$3*SIN(I$6*($B45+(I$9/I$6)))+I$4,"")</f>
        <v/>
      </c>
      <c r="J45" s="48">
        <f t="shared" si="4"/>
        <v>4.1480284382370707</v>
      </c>
      <c r="K45" s="51">
        <f t="shared" si="5"/>
        <v>2</v>
      </c>
    </row>
    <row r="46" spans="1:11" x14ac:dyDescent="0.25">
      <c r="A46" s="2">
        <v>33</v>
      </c>
      <c r="B46" s="19">
        <f t="shared" si="6"/>
        <v>2.3000000000000007</v>
      </c>
      <c r="C46" s="10">
        <f>IF(C$5&lt;&gt;0,C$3*SIN(C$6*($B46+(C$9/C$6)))+C$4,"")</f>
        <v>3.3382612127177156</v>
      </c>
      <c r="D46" s="4">
        <f>IF(D$5&lt;&gt;0,D$3*SIN(D$6*($B46+(D$9/D$6)))+D$4,"")</f>
        <v>0.51371034904521129</v>
      </c>
      <c r="E46" s="4" t="str">
        <f>IF(E$5&lt;&gt;0,E$3*SIN(E$6*($B46+(E$9/E$6)))+E$4,"")</f>
        <v/>
      </c>
      <c r="F46" s="4" t="str">
        <f>IF(F$5&lt;&gt;0,F$3*SIN(F$6*($B46+(F$9/F$6)))+F$4,"")</f>
        <v/>
      </c>
      <c r="G46" s="4" t="str">
        <f>IF(G$5&lt;&gt;0,G$3*SIN(G$6*($B46+(G$9/G$6)))+G$4,"")</f>
        <v/>
      </c>
      <c r="H46" s="4" t="str">
        <f>IF(H$5&lt;&gt;0,H$3*SIN(H$6*($B46+(H$9/H$6)))+H$4,"")</f>
        <v/>
      </c>
      <c r="I46" s="4" t="str">
        <f>IF(I$5&lt;&gt;0,I$3*SIN(I$6*($B46+(I$9/I$6)))+I$4,"")</f>
        <v/>
      </c>
      <c r="J46" s="48">
        <f t="shared" si="4"/>
        <v>3.8519715617629267</v>
      </c>
      <c r="K46" s="51">
        <f t="shared" si="5"/>
        <v>2</v>
      </c>
    </row>
    <row r="47" spans="1:11" x14ac:dyDescent="0.25">
      <c r="A47" s="2">
        <v>34</v>
      </c>
      <c r="B47" s="19">
        <f t="shared" si="6"/>
        <v>2.4000000000000008</v>
      </c>
      <c r="C47" s="10">
        <f>IF(C$5&lt;&gt;0,C$3*SIN(C$6*($B47+(C$9/C$6)))+C$4,"")</f>
        <v>3.1755705045849458</v>
      </c>
      <c r="D47" s="4">
        <f>IF(D$5&lt;&gt;0,D$3*SIN(D$6*($B47+(D$9/D$6)))+D$4,"")</f>
        <v>0.38196601125010421</v>
      </c>
      <c r="E47" s="4" t="str">
        <f>IF(E$5&lt;&gt;0,E$3*SIN(E$6*($B47+(E$9/E$6)))+E$4,"")</f>
        <v/>
      </c>
      <c r="F47" s="4" t="str">
        <f>IF(F$5&lt;&gt;0,F$3*SIN(F$6*($B47+(F$9/F$6)))+F$4,"")</f>
        <v/>
      </c>
      <c r="G47" s="4" t="str">
        <f>IF(G$5&lt;&gt;0,G$3*SIN(G$6*($B47+(G$9/G$6)))+G$4,"")</f>
        <v/>
      </c>
      <c r="H47" s="4" t="str">
        <f>IF(H$5&lt;&gt;0,H$3*SIN(H$6*($B47+(H$9/H$6)))+H$4,"")</f>
        <v/>
      </c>
      <c r="I47" s="4" t="str">
        <f>IF(I$5&lt;&gt;0,I$3*SIN(I$6*($B47+(I$9/I$6)))+I$4,"")</f>
        <v/>
      </c>
      <c r="J47" s="48">
        <f t="shared" si="4"/>
        <v>3.55753651583505</v>
      </c>
      <c r="K47" s="51">
        <f t="shared" si="5"/>
        <v>2</v>
      </c>
    </row>
    <row r="48" spans="1:11" x14ac:dyDescent="0.25">
      <c r="A48" s="2">
        <v>35</v>
      </c>
      <c r="B48" s="19">
        <f t="shared" si="6"/>
        <v>2.5000000000000009</v>
      </c>
      <c r="C48" s="10">
        <f>IF(C$5&lt;&gt;0,C$3*SIN(C$6*($B48+(C$9/C$6)))+C$4,"")</f>
        <v>2.9999999999999991</v>
      </c>
      <c r="D48" s="4">
        <f>IF(D$5&lt;&gt;0,D$3*SIN(D$6*($B48+(D$9/D$6)))+D$4,"")</f>
        <v>0.26794919243112236</v>
      </c>
      <c r="E48" s="4" t="str">
        <f>IF(E$5&lt;&gt;0,E$3*SIN(E$6*($B48+(E$9/E$6)))+E$4,"")</f>
        <v/>
      </c>
      <c r="F48" s="4" t="str">
        <f>IF(F$5&lt;&gt;0,F$3*SIN(F$6*($B48+(F$9/F$6)))+F$4,"")</f>
        <v/>
      </c>
      <c r="G48" s="4" t="str">
        <f>IF(G$5&lt;&gt;0,G$3*SIN(G$6*($B48+(G$9/G$6)))+G$4,"")</f>
        <v/>
      </c>
      <c r="H48" s="4" t="str">
        <f>IF(H$5&lt;&gt;0,H$3*SIN(H$6*($B48+(H$9/H$6)))+H$4,"")</f>
        <v/>
      </c>
      <c r="I48" s="4" t="str">
        <f>IF(I$5&lt;&gt;0,I$3*SIN(I$6*($B48+(I$9/I$6)))+I$4,"")</f>
        <v/>
      </c>
      <c r="J48" s="48">
        <f t="shared" si="4"/>
        <v>3.2679491924311215</v>
      </c>
      <c r="K48" s="51">
        <f t="shared" si="5"/>
        <v>2</v>
      </c>
    </row>
    <row r="49" spans="1:11" x14ac:dyDescent="0.25">
      <c r="A49" s="2">
        <v>36</v>
      </c>
      <c r="B49" s="19">
        <f t="shared" si="6"/>
        <v>2.600000000000001</v>
      </c>
      <c r="C49" s="10">
        <f>IF(C$5&lt;&gt;0,C$3*SIN(C$6*($B49+(C$9/C$6)))+C$4,"")</f>
        <v>2.8134732861515994</v>
      </c>
      <c r="D49" s="4">
        <f>IF(D$5&lt;&gt;0,D$3*SIN(D$6*($B49+(D$9/D$6)))+D$4,"")</f>
        <v>0.17290908471479738</v>
      </c>
      <c r="E49" s="4" t="str">
        <f>IF(E$5&lt;&gt;0,E$3*SIN(E$6*($B49+(E$9/E$6)))+E$4,"")</f>
        <v/>
      </c>
      <c r="F49" s="4" t="str">
        <f>IF(F$5&lt;&gt;0,F$3*SIN(F$6*($B49+(F$9/F$6)))+F$4,"")</f>
        <v/>
      </c>
      <c r="G49" s="4" t="str">
        <f>IF(G$5&lt;&gt;0,G$3*SIN(G$6*($B49+(G$9/G$6)))+G$4,"")</f>
        <v/>
      </c>
      <c r="H49" s="4" t="str">
        <f>IF(H$5&lt;&gt;0,H$3*SIN(H$6*($B49+(H$9/H$6)))+H$4,"")</f>
        <v/>
      </c>
      <c r="I49" s="4" t="str">
        <f>IF(I$5&lt;&gt;0,I$3*SIN(I$6*($B49+(I$9/I$6)))+I$4,"")</f>
        <v/>
      </c>
      <c r="J49" s="48">
        <f t="shared" si="4"/>
        <v>2.986382370866397</v>
      </c>
      <c r="K49" s="51">
        <f t="shared" si="5"/>
        <v>2</v>
      </c>
    </row>
    <row r="50" spans="1:11" x14ac:dyDescent="0.25">
      <c r="A50" s="2">
        <v>37</v>
      </c>
      <c r="B50" s="19">
        <f t="shared" si="6"/>
        <v>2.7000000000000011</v>
      </c>
      <c r="C50" s="10">
        <f>IF(C$5&lt;&gt;0,C$3*SIN(C$6*($B50+(C$9/C$6)))+C$4,"")</f>
        <v>2.6180339887498931</v>
      </c>
      <c r="D50" s="4">
        <f>IF(D$5&lt;&gt;0,D$3*SIN(D$6*($B50+(D$9/D$6)))+D$4,"")</f>
        <v>9.7886967409692494E-2</v>
      </c>
      <c r="E50" s="4" t="str">
        <f>IF(E$5&lt;&gt;0,E$3*SIN(E$6*($B50+(E$9/E$6)))+E$4,"")</f>
        <v/>
      </c>
      <c r="F50" s="4" t="str">
        <f>IF(F$5&lt;&gt;0,F$3*SIN(F$6*($B50+(F$9/F$6)))+F$4,"")</f>
        <v/>
      </c>
      <c r="G50" s="4" t="str">
        <f>IF(G$5&lt;&gt;0,G$3*SIN(G$6*($B50+(G$9/G$6)))+G$4,"")</f>
        <v/>
      </c>
      <c r="H50" s="4" t="str">
        <f>IF(H$5&lt;&gt;0,H$3*SIN(H$6*($B50+(H$9/H$6)))+H$4,"")</f>
        <v/>
      </c>
      <c r="I50" s="4" t="str">
        <f>IF(I$5&lt;&gt;0,I$3*SIN(I$6*($B50+(I$9/I$6)))+I$4,"")</f>
        <v/>
      </c>
      <c r="J50" s="48">
        <f t="shared" si="4"/>
        <v>2.7159209561595858</v>
      </c>
      <c r="K50" s="51">
        <f t="shared" si="5"/>
        <v>2</v>
      </c>
    </row>
    <row r="51" spans="1:11" x14ac:dyDescent="0.25">
      <c r="A51" s="2">
        <v>38</v>
      </c>
      <c r="B51" s="19">
        <f t="shared" si="6"/>
        <v>2.8000000000000012</v>
      </c>
      <c r="C51" s="10">
        <f>IF(C$5&lt;&gt;0,C$3*SIN(C$6*($B51+(C$9/C$6)))+C$4,"")</f>
        <v>2.415823381635517</v>
      </c>
      <c r="D51" s="4">
        <f>IF(D$5&lt;&gt;0,D$3*SIN(D$6*($B51+(D$9/D$6)))+D$4,"")</f>
        <v>4.3704798532388622E-2</v>
      </c>
      <c r="E51" s="4" t="str">
        <f>IF(E$5&lt;&gt;0,E$3*SIN(E$6*($B51+(E$9/E$6)))+E$4,"")</f>
        <v/>
      </c>
      <c r="F51" s="4" t="str">
        <f>IF(F$5&lt;&gt;0,F$3*SIN(F$6*($B51+(F$9/F$6)))+F$4,"")</f>
        <v/>
      </c>
      <c r="G51" s="4" t="str">
        <f>IF(G$5&lt;&gt;0,G$3*SIN(G$6*($B51+(G$9/G$6)))+G$4,"")</f>
        <v/>
      </c>
      <c r="H51" s="4" t="str">
        <f>IF(H$5&lt;&gt;0,H$3*SIN(H$6*($B51+(H$9/H$6)))+H$4,"")</f>
        <v/>
      </c>
      <c r="I51" s="4" t="str">
        <f>IF(I$5&lt;&gt;0,I$3*SIN(I$6*($B51+(I$9/I$6)))+I$4,"")</f>
        <v/>
      </c>
      <c r="J51" s="48">
        <f t="shared" si="4"/>
        <v>2.4595281801679056</v>
      </c>
      <c r="K51" s="51">
        <f t="shared" si="5"/>
        <v>2</v>
      </c>
    </row>
    <row r="52" spans="1:11" x14ac:dyDescent="0.25">
      <c r="A52" s="2">
        <v>39</v>
      </c>
      <c r="B52" s="19">
        <f t="shared" si="6"/>
        <v>2.9000000000000012</v>
      </c>
      <c r="C52" s="10">
        <f>IF(C$5&lt;&gt;0,C$3*SIN(C$6*($B52+(C$9/C$6)))+C$4,"")</f>
        <v>2.2090569265353048</v>
      </c>
      <c r="D52" s="4">
        <f>IF(D$5&lt;&gt;0,D$3*SIN(D$6*($B52+(D$9/D$6)))+D$4,"")</f>
        <v>1.0956209263453198E-2</v>
      </c>
      <c r="E52" s="4" t="str">
        <f>IF(E$5&lt;&gt;0,E$3*SIN(E$6*($B52+(E$9/E$6)))+E$4,"")</f>
        <v/>
      </c>
      <c r="F52" s="4" t="str">
        <f>IF(F$5&lt;&gt;0,F$3*SIN(F$6*($B52+(F$9/F$6)))+F$4,"")</f>
        <v/>
      </c>
      <c r="G52" s="4" t="str">
        <f>IF(G$5&lt;&gt;0,G$3*SIN(G$6*($B52+(G$9/G$6)))+G$4,"")</f>
        <v/>
      </c>
      <c r="H52" s="4" t="str">
        <f>IF(H$5&lt;&gt;0,H$3*SIN(H$6*($B52+(H$9/H$6)))+H$4,"")</f>
        <v/>
      </c>
      <c r="I52" s="4" t="str">
        <f>IF(I$5&lt;&gt;0,I$3*SIN(I$6*($B52+(I$9/I$6)))+I$4,"")</f>
        <v/>
      </c>
      <c r="J52" s="48">
        <f t="shared" si="4"/>
        <v>2.2200131357987578</v>
      </c>
      <c r="K52" s="51">
        <f t="shared" si="5"/>
        <v>2</v>
      </c>
    </row>
    <row r="53" spans="1:11" x14ac:dyDescent="0.25">
      <c r="A53" s="2">
        <v>40</v>
      </c>
      <c r="B53" s="19">
        <f t="shared" si="6"/>
        <v>3.0000000000000013</v>
      </c>
      <c r="C53" s="10">
        <f>IF(C$5&lt;&gt;0,C$3*SIN(C$6*($B53+(C$9/C$6)))+C$4,"")</f>
        <v>1.9999999999999976</v>
      </c>
      <c r="D53" s="4">
        <f>IF(D$5&lt;&gt;0,D$3*SIN(D$6*($B53+(D$9/D$6)))+D$4,"")</f>
        <v>0</v>
      </c>
      <c r="E53" s="4" t="str">
        <f>IF(E$5&lt;&gt;0,E$3*SIN(E$6*($B53+(E$9/E$6)))+E$4,"")</f>
        <v/>
      </c>
      <c r="F53" s="4" t="str">
        <f>IF(F$5&lt;&gt;0,F$3*SIN(F$6*($B53+(F$9/F$6)))+F$4,"")</f>
        <v/>
      </c>
      <c r="G53" s="4" t="str">
        <f>IF(G$5&lt;&gt;0,G$3*SIN(G$6*($B53+(G$9/G$6)))+G$4,"")</f>
        <v/>
      </c>
      <c r="H53" s="4" t="str">
        <f>IF(H$5&lt;&gt;0,H$3*SIN(H$6*($B53+(H$9/H$6)))+H$4,"")</f>
        <v/>
      </c>
      <c r="I53" s="4" t="str">
        <f>IF(I$5&lt;&gt;0,I$3*SIN(I$6*($B53+(I$9/I$6)))+I$4,"")</f>
        <v/>
      </c>
      <c r="J53" s="48">
        <f t="shared" si="4"/>
        <v>1.9999999999999976</v>
      </c>
      <c r="K53" s="51">
        <f t="shared" si="5"/>
        <v>2</v>
      </c>
    </row>
    <row r="54" spans="1:11" x14ac:dyDescent="0.25">
      <c r="A54" s="2">
        <v>41</v>
      </c>
      <c r="B54" s="19">
        <f t="shared" si="6"/>
        <v>3.1000000000000014</v>
      </c>
      <c r="C54" s="10">
        <f>IF(C$5&lt;&gt;0,C$3*SIN(C$6*($B54+(C$9/C$6)))+C$4,"")</f>
        <v>1.7909430734646903</v>
      </c>
      <c r="D54" s="4">
        <f>IF(D$5&lt;&gt;0,D$3*SIN(D$6*($B54+(D$9/D$6)))+D$4,"")</f>
        <v>1.0956209263453642E-2</v>
      </c>
      <c r="E54" s="4" t="str">
        <f>IF(E$5&lt;&gt;0,E$3*SIN(E$6*($B54+(E$9/E$6)))+E$4,"")</f>
        <v/>
      </c>
      <c r="F54" s="4" t="str">
        <f>IF(F$5&lt;&gt;0,F$3*SIN(F$6*($B54+(F$9/F$6)))+F$4,"")</f>
        <v/>
      </c>
      <c r="G54" s="4" t="str">
        <f>IF(G$5&lt;&gt;0,G$3*SIN(G$6*($B54+(G$9/G$6)))+G$4,"")</f>
        <v/>
      </c>
      <c r="H54" s="4" t="str">
        <f>IF(H$5&lt;&gt;0,H$3*SIN(H$6*($B54+(H$9/H$6)))+H$4,"")</f>
        <v/>
      </c>
      <c r="I54" s="4" t="str">
        <f>IF(I$5&lt;&gt;0,I$3*SIN(I$6*($B54+(I$9/I$6)))+I$4,"")</f>
        <v/>
      </c>
      <c r="J54" s="48">
        <f t="shared" si="4"/>
        <v>1.8018992827281439</v>
      </c>
      <c r="K54" s="51">
        <f t="shared" si="5"/>
        <v>2</v>
      </c>
    </row>
    <row r="55" spans="1:11" x14ac:dyDescent="0.25">
      <c r="A55" s="2">
        <v>42</v>
      </c>
      <c r="B55" s="19">
        <f t="shared" si="6"/>
        <v>3.2000000000000015</v>
      </c>
      <c r="C55" s="10">
        <f>IF(C$5&lt;&gt;0,C$3*SIN(C$6*($B55+(C$9/C$6)))+C$4,"")</f>
        <v>1.5841766183644792</v>
      </c>
      <c r="D55" s="4">
        <f>IF(D$5&lt;&gt;0,D$3*SIN(D$6*($B55+(D$9/D$6)))+D$4,"")</f>
        <v>4.3704798532389066E-2</v>
      </c>
      <c r="E55" s="4" t="str">
        <f>IF(E$5&lt;&gt;0,E$3*SIN(E$6*($B55+(E$9/E$6)))+E$4,"")</f>
        <v/>
      </c>
      <c r="F55" s="4" t="str">
        <f>IF(F$5&lt;&gt;0,F$3*SIN(F$6*($B55+(F$9/F$6)))+F$4,"")</f>
        <v/>
      </c>
      <c r="G55" s="4" t="str">
        <f>IF(G$5&lt;&gt;0,G$3*SIN(G$6*($B55+(G$9/G$6)))+G$4,"")</f>
        <v/>
      </c>
      <c r="H55" s="4" t="str">
        <f>IF(H$5&lt;&gt;0,H$3*SIN(H$6*($B55+(H$9/H$6)))+H$4,"")</f>
        <v/>
      </c>
      <c r="I55" s="4" t="str">
        <f>IF(I$5&lt;&gt;0,I$3*SIN(I$6*($B55+(I$9/I$6)))+I$4,"")</f>
        <v/>
      </c>
      <c r="J55" s="48">
        <f t="shared" si="4"/>
        <v>1.6278814168968683</v>
      </c>
      <c r="K55" s="51">
        <f t="shared" si="5"/>
        <v>2</v>
      </c>
    </row>
    <row r="56" spans="1:11" x14ac:dyDescent="0.25">
      <c r="A56" s="2">
        <v>43</v>
      </c>
      <c r="B56" s="19">
        <f t="shared" si="6"/>
        <v>3.3000000000000016</v>
      </c>
      <c r="C56" s="10">
        <f>IF(C$5&lt;&gt;0,C$3*SIN(C$6*($B56+(C$9/C$6)))+C$4,"")</f>
        <v>1.3819660112501029</v>
      </c>
      <c r="D56" s="4">
        <f>IF(D$5&lt;&gt;0,D$3*SIN(D$6*($B56+(D$9/D$6)))+D$4,"")</f>
        <v>9.7886967409693382E-2</v>
      </c>
      <c r="E56" s="4" t="str">
        <f>IF(E$5&lt;&gt;0,E$3*SIN(E$6*($B56+(E$9/E$6)))+E$4,"")</f>
        <v/>
      </c>
      <c r="F56" s="4" t="str">
        <f>IF(F$5&lt;&gt;0,F$3*SIN(F$6*($B56+(F$9/F$6)))+F$4,"")</f>
        <v/>
      </c>
      <c r="G56" s="4" t="str">
        <f>IF(G$5&lt;&gt;0,G$3*SIN(G$6*($B56+(G$9/G$6)))+G$4,"")</f>
        <v/>
      </c>
      <c r="H56" s="4" t="str">
        <f>IF(H$5&lt;&gt;0,H$3*SIN(H$6*($B56+(H$9/H$6)))+H$4,"")</f>
        <v/>
      </c>
      <c r="I56" s="4" t="str">
        <f>IF(I$5&lt;&gt;0,I$3*SIN(I$6*($B56+(I$9/I$6)))+I$4,"")</f>
        <v/>
      </c>
      <c r="J56" s="48">
        <f t="shared" si="4"/>
        <v>1.4798529786597963</v>
      </c>
      <c r="K56" s="51">
        <f t="shared" si="5"/>
        <v>2</v>
      </c>
    </row>
    <row r="57" spans="1:11" x14ac:dyDescent="0.25">
      <c r="A57" s="2">
        <v>44</v>
      </c>
      <c r="B57" s="19">
        <f t="shared" si="6"/>
        <v>3.4000000000000017</v>
      </c>
      <c r="C57" s="10">
        <f>IF(C$5&lt;&gt;0,C$3*SIN(C$6*($B57+(C$9/C$6)))+C$4,"")</f>
        <v>1.186526713848397</v>
      </c>
      <c r="D57" s="4">
        <f>IF(D$5&lt;&gt;0,D$3*SIN(D$6*($B57+(D$9/D$6)))+D$4,"")</f>
        <v>0.17290908471479915</v>
      </c>
      <c r="E57" s="4" t="str">
        <f>IF(E$5&lt;&gt;0,E$3*SIN(E$6*($B57+(E$9/E$6)))+E$4,"")</f>
        <v/>
      </c>
      <c r="F57" s="4" t="str">
        <f>IF(F$5&lt;&gt;0,F$3*SIN(F$6*($B57+(F$9/F$6)))+F$4,"")</f>
        <v/>
      </c>
      <c r="G57" s="4" t="str">
        <f>IF(G$5&lt;&gt;0,G$3*SIN(G$6*($B57+(G$9/G$6)))+G$4,"")</f>
        <v/>
      </c>
      <c r="H57" s="4" t="str">
        <f>IF(H$5&lt;&gt;0,H$3*SIN(H$6*($B57+(H$9/H$6)))+H$4,"")</f>
        <v/>
      </c>
      <c r="I57" s="4" t="str">
        <f>IF(I$5&lt;&gt;0,I$3*SIN(I$6*($B57+(I$9/I$6)))+I$4,"")</f>
        <v/>
      </c>
      <c r="J57" s="48">
        <f t="shared" si="4"/>
        <v>1.3594357985631962</v>
      </c>
      <c r="K57" s="51">
        <f t="shared" si="5"/>
        <v>2</v>
      </c>
    </row>
    <row r="58" spans="1:11" x14ac:dyDescent="0.25">
      <c r="A58" s="2">
        <v>45</v>
      </c>
      <c r="B58" s="19">
        <f t="shared" si="6"/>
        <v>3.5000000000000018</v>
      </c>
      <c r="C58" s="10">
        <f>IF(C$5&lt;&gt;0,C$3*SIN(C$6*($B58+(C$9/C$6)))+C$4,"")</f>
        <v>0.99999999999999734</v>
      </c>
      <c r="D58" s="4">
        <f>IF(D$5&lt;&gt;0,D$3*SIN(D$6*($B58+(D$9/D$6)))+D$4,"")</f>
        <v>0.2679491924311237</v>
      </c>
      <c r="E58" s="4" t="str">
        <f>IF(E$5&lt;&gt;0,E$3*SIN(E$6*($B58+(E$9/E$6)))+E$4,"")</f>
        <v/>
      </c>
      <c r="F58" s="4" t="str">
        <f>IF(F$5&lt;&gt;0,F$3*SIN(F$6*($B58+(F$9/F$6)))+F$4,"")</f>
        <v/>
      </c>
      <c r="G58" s="4" t="str">
        <f>IF(G$5&lt;&gt;0,G$3*SIN(G$6*($B58+(G$9/G$6)))+G$4,"")</f>
        <v/>
      </c>
      <c r="H58" s="4" t="str">
        <f>IF(H$5&lt;&gt;0,H$3*SIN(H$6*($B58+(H$9/H$6)))+H$4,"")</f>
        <v/>
      </c>
      <c r="I58" s="4" t="str">
        <f>IF(I$5&lt;&gt;0,I$3*SIN(I$6*($B58+(I$9/I$6)))+I$4,"")</f>
        <v/>
      </c>
      <c r="J58" s="48">
        <f t="shared" si="4"/>
        <v>1.267949192431121</v>
      </c>
      <c r="K58" s="51">
        <f t="shared" si="5"/>
        <v>2</v>
      </c>
    </row>
    <row r="59" spans="1:11" x14ac:dyDescent="0.25">
      <c r="A59" s="2">
        <v>46</v>
      </c>
      <c r="B59" s="19">
        <f t="shared" si="6"/>
        <v>3.6000000000000019</v>
      </c>
      <c r="C59" s="10">
        <f>IF(C$5&lt;&gt;0,C$3*SIN(C$6*($B59+(C$9/C$6)))+C$4,"")</f>
        <v>0.82442949541505106</v>
      </c>
      <c r="D59" s="4">
        <f>IF(D$5&lt;&gt;0,D$3*SIN(D$6*($B59+(D$9/D$6)))+D$4,"")</f>
        <v>0.38196601125010599</v>
      </c>
      <c r="E59" s="4" t="str">
        <f>IF(E$5&lt;&gt;0,E$3*SIN(E$6*($B59+(E$9/E$6)))+E$4,"")</f>
        <v/>
      </c>
      <c r="F59" s="4" t="str">
        <f>IF(F$5&lt;&gt;0,F$3*SIN(F$6*($B59+(F$9/F$6)))+F$4,"")</f>
        <v/>
      </c>
      <c r="G59" s="4" t="str">
        <f>IF(G$5&lt;&gt;0,G$3*SIN(G$6*($B59+(G$9/G$6)))+G$4,"")</f>
        <v/>
      </c>
      <c r="H59" s="4" t="str">
        <f>IF(H$5&lt;&gt;0,H$3*SIN(H$6*($B59+(H$9/H$6)))+H$4,"")</f>
        <v/>
      </c>
      <c r="I59" s="4" t="str">
        <f>IF(I$5&lt;&gt;0,I$3*SIN(I$6*($B59+(I$9/I$6)))+I$4,"")</f>
        <v/>
      </c>
      <c r="J59" s="48">
        <f t="shared" si="4"/>
        <v>1.206395506665157</v>
      </c>
      <c r="K59" s="51">
        <f t="shared" si="5"/>
        <v>2</v>
      </c>
    </row>
    <row r="60" spans="1:11" x14ac:dyDescent="0.25">
      <c r="A60" s="2">
        <v>47</v>
      </c>
      <c r="B60" s="19">
        <f t="shared" si="6"/>
        <v>3.700000000000002</v>
      </c>
      <c r="C60" s="10">
        <f>IF(C$5&lt;&gt;0,C$3*SIN(C$6*($B60+(C$9/C$6)))+C$4,"")</f>
        <v>0.66173878728228086</v>
      </c>
      <c r="D60" s="4">
        <f>IF(D$5&lt;&gt;0,D$3*SIN(D$6*($B60+(D$9/D$6)))+D$4,"")</f>
        <v>0.51371034904521329</v>
      </c>
      <c r="E60" s="4" t="str">
        <f>IF(E$5&lt;&gt;0,E$3*SIN(E$6*($B60+(E$9/E$6)))+E$4,"")</f>
        <v/>
      </c>
      <c r="F60" s="4" t="str">
        <f>IF(F$5&lt;&gt;0,F$3*SIN(F$6*($B60+(F$9/F$6)))+F$4,"")</f>
        <v/>
      </c>
      <c r="G60" s="4" t="str">
        <f>IF(G$5&lt;&gt;0,G$3*SIN(G$6*($B60+(G$9/G$6)))+G$4,"")</f>
        <v/>
      </c>
      <c r="H60" s="4" t="str">
        <f>IF(H$5&lt;&gt;0,H$3*SIN(H$6*($B60+(H$9/H$6)))+H$4,"")</f>
        <v/>
      </c>
      <c r="I60" s="4" t="str">
        <f>IF(I$5&lt;&gt;0,I$3*SIN(I$6*($B60+(I$9/I$6)))+I$4,"")</f>
        <v/>
      </c>
      <c r="J60" s="48">
        <f t="shared" si="4"/>
        <v>1.1754491363274941</v>
      </c>
      <c r="K60" s="51">
        <f t="shared" si="5"/>
        <v>2</v>
      </c>
    </row>
    <row r="61" spans="1:11" x14ac:dyDescent="0.25">
      <c r="A61" s="2">
        <v>48</v>
      </c>
      <c r="B61" s="19">
        <f t="shared" si="6"/>
        <v>3.800000000000002</v>
      </c>
      <c r="C61" s="10">
        <f>IF(C$5&lt;&gt;0,C$3*SIN(C$6*($B61+(C$9/C$6)))+C$4,"")</f>
        <v>0.51371034904520907</v>
      </c>
      <c r="D61" s="4">
        <f>IF(D$5&lt;&gt;0,D$3*SIN(D$6*($B61+(D$9/D$6)))+D$4,"")</f>
        <v>0.66173878728228641</v>
      </c>
      <c r="E61" s="4" t="str">
        <f>IF(E$5&lt;&gt;0,E$3*SIN(E$6*($B61+(E$9/E$6)))+E$4,"")</f>
        <v/>
      </c>
      <c r="F61" s="4" t="str">
        <f>IF(F$5&lt;&gt;0,F$3*SIN(F$6*($B61+(F$9/F$6)))+F$4,"")</f>
        <v/>
      </c>
      <c r="G61" s="4" t="str">
        <f>IF(G$5&lt;&gt;0,G$3*SIN(G$6*($B61+(G$9/G$6)))+G$4,"")</f>
        <v/>
      </c>
      <c r="H61" s="4" t="str">
        <f>IF(H$5&lt;&gt;0,H$3*SIN(H$6*($B61+(H$9/H$6)))+H$4,"")</f>
        <v/>
      </c>
      <c r="I61" s="4" t="str">
        <f>IF(I$5&lt;&gt;0,I$3*SIN(I$6*($B61+(I$9/I$6)))+I$4,"")</f>
        <v/>
      </c>
      <c r="J61" s="48">
        <f t="shared" si="4"/>
        <v>1.1754491363274955</v>
      </c>
      <c r="K61" s="51">
        <f t="shared" si="5"/>
        <v>2</v>
      </c>
    </row>
    <row r="62" spans="1:11" x14ac:dyDescent="0.25">
      <c r="A62" s="2">
        <v>49</v>
      </c>
      <c r="B62" s="19">
        <f t="shared" si="6"/>
        <v>3.9000000000000021</v>
      </c>
      <c r="C62" s="10">
        <f>IF(C$5&lt;&gt;0,C$3*SIN(C$6*($B62+(C$9/C$6)))+C$4,"")</f>
        <v>0.38196601125010332</v>
      </c>
      <c r="D62" s="4">
        <f>IF(D$5&lt;&gt;0,D$3*SIN(D$6*($B62+(D$9/D$6)))+D$4,"")</f>
        <v>0.82442949541505617</v>
      </c>
      <c r="E62" s="4" t="str">
        <f>IF(E$5&lt;&gt;0,E$3*SIN(E$6*($B62+(E$9/E$6)))+E$4,"")</f>
        <v/>
      </c>
      <c r="F62" s="4" t="str">
        <f>IF(F$5&lt;&gt;0,F$3*SIN(F$6*($B62+(F$9/F$6)))+F$4,"")</f>
        <v/>
      </c>
      <c r="G62" s="4" t="str">
        <f>IF(G$5&lt;&gt;0,G$3*SIN(G$6*($B62+(G$9/G$6)))+G$4,"")</f>
        <v/>
      </c>
      <c r="H62" s="4" t="str">
        <f>IF(H$5&lt;&gt;0,H$3*SIN(H$6*($B62+(H$9/H$6)))+H$4,"")</f>
        <v/>
      </c>
      <c r="I62" s="4" t="str">
        <f>IF(I$5&lt;&gt;0,I$3*SIN(I$6*($B62+(I$9/I$6)))+I$4,"")</f>
        <v/>
      </c>
      <c r="J62" s="48">
        <f t="shared" si="4"/>
        <v>1.2063955066651595</v>
      </c>
      <c r="K62" s="51">
        <f t="shared" si="5"/>
        <v>2</v>
      </c>
    </row>
    <row r="63" spans="1:11" x14ac:dyDescent="0.25">
      <c r="A63" s="2">
        <v>50</v>
      </c>
      <c r="B63" s="19">
        <f t="shared" si="6"/>
        <v>4.0000000000000018</v>
      </c>
      <c r="C63" s="10">
        <f>IF(C$5&lt;&gt;0,C$3*SIN(C$6*($B63+(C$9/C$6)))+C$4,"")</f>
        <v>0.26794919243112147</v>
      </c>
      <c r="D63" s="4">
        <f>IF(D$5&lt;&gt;0,D$3*SIN(D$6*($B63+(D$9/D$6)))+D$4,"")</f>
        <v>1.0000000000000022</v>
      </c>
      <c r="E63" s="4" t="str">
        <f>IF(E$5&lt;&gt;0,E$3*SIN(E$6*($B63+(E$9/E$6)))+E$4,"")</f>
        <v/>
      </c>
      <c r="F63" s="4" t="str">
        <f>IF(F$5&lt;&gt;0,F$3*SIN(F$6*($B63+(F$9/F$6)))+F$4,"")</f>
        <v/>
      </c>
      <c r="G63" s="4" t="str">
        <f>IF(G$5&lt;&gt;0,G$3*SIN(G$6*($B63+(G$9/G$6)))+G$4,"")</f>
        <v/>
      </c>
      <c r="H63" s="4" t="str">
        <f>IF(H$5&lt;&gt;0,H$3*SIN(H$6*($B63+(H$9/H$6)))+H$4,"")</f>
        <v/>
      </c>
      <c r="I63" s="4" t="str">
        <f>IF(I$5&lt;&gt;0,I$3*SIN(I$6*($B63+(I$9/I$6)))+I$4,"")</f>
        <v/>
      </c>
      <c r="J63" s="48">
        <f t="shared" si="4"/>
        <v>1.2679491924311237</v>
      </c>
      <c r="K63" s="51">
        <f t="shared" si="5"/>
        <v>2</v>
      </c>
    </row>
    <row r="64" spans="1:11" x14ac:dyDescent="0.25">
      <c r="A64" s="2">
        <v>51</v>
      </c>
      <c r="B64" s="19">
        <f t="shared" si="6"/>
        <v>4.1000000000000014</v>
      </c>
      <c r="C64" s="10">
        <f>IF(C$5&lt;&gt;0,C$3*SIN(C$6*($B64+(C$9/C$6)))+C$4,"")</f>
        <v>0.17290908471479738</v>
      </c>
      <c r="D64" s="4">
        <f>IF(D$5&lt;&gt;0,D$3*SIN(D$6*($B64+(D$9/D$6)))+D$4,"")</f>
        <v>1.1865267138484015</v>
      </c>
      <c r="E64" s="4" t="str">
        <f>IF(E$5&lt;&gt;0,E$3*SIN(E$6*($B64+(E$9/E$6)))+E$4,"")</f>
        <v/>
      </c>
      <c r="F64" s="4" t="str">
        <f>IF(F$5&lt;&gt;0,F$3*SIN(F$6*($B64+(F$9/F$6)))+F$4,"")</f>
        <v/>
      </c>
      <c r="G64" s="4" t="str">
        <f>IF(G$5&lt;&gt;0,G$3*SIN(G$6*($B64+(G$9/G$6)))+G$4,"")</f>
        <v/>
      </c>
      <c r="H64" s="4" t="str">
        <f>IF(H$5&lt;&gt;0,H$3*SIN(H$6*($B64+(H$9/H$6)))+H$4,"")</f>
        <v/>
      </c>
      <c r="I64" s="4" t="str">
        <f>IF(I$5&lt;&gt;0,I$3*SIN(I$6*($B64+(I$9/I$6)))+I$4,"")</f>
        <v/>
      </c>
      <c r="J64" s="48">
        <f t="shared" si="4"/>
        <v>1.3594357985631988</v>
      </c>
      <c r="K64" s="51">
        <f t="shared" si="5"/>
        <v>2</v>
      </c>
    </row>
    <row r="65" spans="1:11" x14ac:dyDescent="0.25">
      <c r="A65" s="2">
        <v>52</v>
      </c>
      <c r="B65" s="19">
        <f t="shared" si="6"/>
        <v>4.2000000000000011</v>
      </c>
      <c r="C65" s="10">
        <f>IF(C$5&lt;&gt;0,C$3*SIN(C$6*($B65+(C$9/C$6)))+C$4,"")</f>
        <v>9.7886967409692494E-2</v>
      </c>
      <c r="D65" s="4">
        <f>IF(D$5&lt;&gt;0,D$3*SIN(D$6*($B65+(D$9/D$6)))+D$4,"")</f>
        <v>1.3819660112501064</v>
      </c>
      <c r="E65" s="4" t="str">
        <f>IF(E$5&lt;&gt;0,E$3*SIN(E$6*($B65+(E$9/E$6)))+E$4,"")</f>
        <v/>
      </c>
      <c r="F65" s="4" t="str">
        <f>IF(F$5&lt;&gt;0,F$3*SIN(F$6*($B65+(F$9/F$6)))+F$4,"")</f>
        <v/>
      </c>
      <c r="G65" s="4" t="str">
        <f>IF(G$5&lt;&gt;0,G$3*SIN(G$6*($B65+(G$9/G$6)))+G$4,"")</f>
        <v/>
      </c>
      <c r="H65" s="4" t="str">
        <f>IF(H$5&lt;&gt;0,H$3*SIN(H$6*($B65+(H$9/H$6)))+H$4,"")</f>
        <v/>
      </c>
      <c r="I65" s="4" t="str">
        <f>IF(I$5&lt;&gt;0,I$3*SIN(I$6*($B65+(I$9/I$6)))+I$4,"")</f>
        <v/>
      </c>
      <c r="J65" s="48">
        <f t="shared" si="4"/>
        <v>1.4798529786597989</v>
      </c>
      <c r="K65" s="51">
        <f t="shared" si="5"/>
        <v>2</v>
      </c>
    </row>
    <row r="66" spans="1:11" x14ac:dyDescent="0.25">
      <c r="A66" s="2">
        <v>53</v>
      </c>
      <c r="B66" s="19">
        <f t="shared" si="6"/>
        <v>4.3000000000000007</v>
      </c>
      <c r="C66" s="10">
        <f>IF(C$5&lt;&gt;0,C$3*SIN(C$6*($B66+(C$9/C$6)))+C$4,"")</f>
        <v>4.3704798532388622E-2</v>
      </c>
      <c r="D66" s="4">
        <f>IF(D$5&lt;&gt;0,D$3*SIN(D$6*($B66+(D$9/D$6)))+D$4,"")</f>
        <v>1.5841766183644821</v>
      </c>
      <c r="E66" s="4" t="str">
        <f>IF(E$5&lt;&gt;0,E$3*SIN(E$6*($B66+(E$9/E$6)))+E$4,"")</f>
        <v/>
      </c>
      <c r="F66" s="4" t="str">
        <f>IF(F$5&lt;&gt;0,F$3*SIN(F$6*($B66+(F$9/F$6)))+F$4,"")</f>
        <v/>
      </c>
      <c r="G66" s="4" t="str">
        <f>IF(G$5&lt;&gt;0,G$3*SIN(G$6*($B66+(G$9/G$6)))+G$4,"")</f>
        <v/>
      </c>
      <c r="H66" s="4" t="str">
        <f>IF(H$5&lt;&gt;0,H$3*SIN(H$6*($B66+(H$9/H$6)))+H$4,"")</f>
        <v/>
      </c>
      <c r="I66" s="4" t="str">
        <f>IF(I$5&lt;&gt;0,I$3*SIN(I$6*($B66+(I$9/I$6)))+I$4,"")</f>
        <v/>
      </c>
      <c r="J66" s="48">
        <f t="shared" si="4"/>
        <v>1.6278814168968707</v>
      </c>
      <c r="K66" s="51">
        <f t="shared" si="5"/>
        <v>2</v>
      </c>
    </row>
    <row r="67" spans="1:11" x14ac:dyDescent="0.25">
      <c r="A67" s="2">
        <v>54</v>
      </c>
      <c r="B67" s="19">
        <f t="shared" si="6"/>
        <v>4.4000000000000004</v>
      </c>
      <c r="C67" s="10">
        <f>IF(C$5&lt;&gt;0,C$3*SIN(C$6*($B67+(C$9/C$6)))+C$4,"")</f>
        <v>1.0956209263453198E-2</v>
      </c>
      <c r="D67" s="4">
        <f>IF(D$5&lt;&gt;0,D$3*SIN(D$6*($B67+(D$9/D$6)))+D$4,"")</f>
        <v>1.7909430734646932</v>
      </c>
      <c r="E67" s="4" t="str">
        <f>IF(E$5&lt;&gt;0,E$3*SIN(E$6*($B67+(E$9/E$6)))+E$4,"")</f>
        <v/>
      </c>
      <c r="F67" s="4" t="str">
        <f>IF(F$5&lt;&gt;0,F$3*SIN(F$6*($B67+(F$9/F$6)))+F$4,"")</f>
        <v/>
      </c>
      <c r="G67" s="4" t="str">
        <f>IF(G$5&lt;&gt;0,G$3*SIN(G$6*($B67+(G$9/G$6)))+G$4,"")</f>
        <v/>
      </c>
      <c r="H67" s="4" t="str">
        <f>IF(H$5&lt;&gt;0,H$3*SIN(H$6*($B67+(H$9/H$6)))+H$4,"")</f>
        <v/>
      </c>
      <c r="I67" s="4" t="str">
        <f>IF(I$5&lt;&gt;0,I$3*SIN(I$6*($B67+(I$9/I$6)))+I$4,"")</f>
        <v/>
      </c>
      <c r="J67" s="48">
        <f t="shared" si="4"/>
        <v>1.8018992827281464</v>
      </c>
      <c r="K67" s="51">
        <f t="shared" si="5"/>
        <v>2</v>
      </c>
    </row>
    <row r="68" spans="1:11" x14ac:dyDescent="0.25">
      <c r="A68" s="2">
        <v>55</v>
      </c>
      <c r="B68" s="19">
        <f t="shared" si="6"/>
        <v>4.5</v>
      </c>
      <c r="C68" s="10">
        <f>IF(C$5&lt;&gt;0,C$3*SIN(C$6*($B68+(C$9/C$6)))+C$4,"")</f>
        <v>0</v>
      </c>
      <c r="D68" s="4">
        <f>IF(D$5&lt;&gt;0,D$3*SIN(D$6*($B68+(D$9/D$6)))+D$4,"")</f>
        <v>1.9999999999999996</v>
      </c>
      <c r="E68" s="4" t="str">
        <f>IF(E$5&lt;&gt;0,E$3*SIN(E$6*($B68+(E$9/E$6)))+E$4,"")</f>
        <v/>
      </c>
      <c r="F68" s="4" t="str">
        <f>IF(F$5&lt;&gt;0,F$3*SIN(F$6*($B68+(F$9/F$6)))+F$4,"")</f>
        <v/>
      </c>
      <c r="G68" s="4" t="str">
        <f>IF(G$5&lt;&gt;0,G$3*SIN(G$6*($B68+(G$9/G$6)))+G$4,"")</f>
        <v/>
      </c>
      <c r="H68" s="4" t="str">
        <f>IF(H$5&lt;&gt;0,H$3*SIN(H$6*($B68+(H$9/H$6)))+H$4,"")</f>
        <v/>
      </c>
      <c r="I68" s="4" t="str">
        <f>IF(I$5&lt;&gt;0,I$3*SIN(I$6*($B68+(I$9/I$6)))+I$4,"")</f>
        <v/>
      </c>
      <c r="J68" s="48">
        <f t="shared" si="4"/>
        <v>1.9999999999999996</v>
      </c>
      <c r="K68" s="51">
        <f t="shared" si="5"/>
        <v>2</v>
      </c>
    </row>
    <row r="69" spans="1:11" x14ac:dyDescent="0.25">
      <c r="A69" s="2">
        <v>56</v>
      </c>
      <c r="B69" s="19">
        <f t="shared" si="6"/>
        <v>4.5999999999999996</v>
      </c>
      <c r="C69" s="10">
        <f>IF(C$5&lt;&gt;0,C$3*SIN(C$6*($B69+(C$9/C$6)))+C$4,"")</f>
        <v>1.0956209263453198E-2</v>
      </c>
      <c r="D69" s="4">
        <f>IF(D$5&lt;&gt;0,D$3*SIN(D$6*($B69+(D$9/D$6)))+D$4,"")</f>
        <v>2.2090569265353039</v>
      </c>
      <c r="E69" s="4" t="str">
        <f>IF(E$5&lt;&gt;0,E$3*SIN(E$6*($B69+(E$9/E$6)))+E$4,"")</f>
        <v/>
      </c>
      <c r="F69" s="4" t="str">
        <f>IF(F$5&lt;&gt;0,F$3*SIN(F$6*($B69+(F$9/F$6)))+F$4,"")</f>
        <v/>
      </c>
      <c r="G69" s="4" t="str">
        <f>IF(G$5&lt;&gt;0,G$3*SIN(G$6*($B69+(G$9/G$6)))+G$4,"")</f>
        <v/>
      </c>
      <c r="H69" s="4" t="str">
        <f>IF(H$5&lt;&gt;0,H$3*SIN(H$6*($B69+(H$9/H$6)))+H$4,"")</f>
        <v/>
      </c>
      <c r="I69" s="4" t="str">
        <f>IF(I$5&lt;&gt;0,I$3*SIN(I$6*($B69+(I$9/I$6)))+I$4,"")</f>
        <v/>
      </c>
      <c r="J69" s="48">
        <f t="shared" si="4"/>
        <v>2.2200131357987569</v>
      </c>
      <c r="K69" s="51">
        <f t="shared" si="5"/>
        <v>2</v>
      </c>
    </row>
    <row r="70" spans="1:11" x14ac:dyDescent="0.25">
      <c r="A70" s="2">
        <v>57</v>
      </c>
      <c r="B70" s="19">
        <f t="shared" si="6"/>
        <v>4.6999999999999993</v>
      </c>
      <c r="C70" s="10">
        <f>IF(C$5&lt;&gt;0,C$3*SIN(C$6*($B70+(C$9/C$6)))+C$4,"")</f>
        <v>4.3704798532387956E-2</v>
      </c>
      <c r="D70" s="4">
        <f>IF(D$5&lt;&gt;0,D$3*SIN(D$6*($B70+(D$9/D$6)))+D$4,"")</f>
        <v>2.4158233816355152</v>
      </c>
      <c r="E70" s="4" t="str">
        <f>IF(E$5&lt;&gt;0,E$3*SIN(E$6*($B70+(E$9/E$6)))+E$4,"")</f>
        <v/>
      </c>
      <c r="F70" s="4" t="str">
        <f>IF(F$5&lt;&gt;0,F$3*SIN(F$6*($B70+(F$9/F$6)))+F$4,"")</f>
        <v/>
      </c>
      <c r="G70" s="4" t="str">
        <f>IF(G$5&lt;&gt;0,G$3*SIN(G$6*($B70+(G$9/G$6)))+G$4,"")</f>
        <v/>
      </c>
      <c r="H70" s="4" t="str">
        <f>IF(H$5&lt;&gt;0,H$3*SIN(H$6*($B70+(H$9/H$6)))+H$4,"")</f>
        <v/>
      </c>
      <c r="I70" s="4" t="str">
        <f>IF(I$5&lt;&gt;0,I$3*SIN(I$6*($B70+(I$9/I$6)))+I$4,"")</f>
        <v/>
      </c>
      <c r="J70" s="48">
        <f t="shared" si="4"/>
        <v>2.4595281801679034</v>
      </c>
      <c r="K70" s="51">
        <f t="shared" si="5"/>
        <v>2</v>
      </c>
    </row>
    <row r="71" spans="1:11" x14ac:dyDescent="0.25">
      <c r="A71" s="2">
        <v>58</v>
      </c>
      <c r="B71" s="19">
        <f t="shared" si="6"/>
        <v>4.7999999999999989</v>
      </c>
      <c r="C71" s="10">
        <f>IF(C$5&lt;&gt;0,C$3*SIN(C$6*($B71+(C$9/C$6)))+C$4,"")</f>
        <v>9.7886967409691605E-2</v>
      </c>
      <c r="D71" s="4">
        <f>IF(D$5&lt;&gt;0,D$3*SIN(D$6*($B71+(D$9/D$6)))+D$4,"")</f>
        <v>2.6180339887498909</v>
      </c>
      <c r="E71" s="4" t="str">
        <f>IF(E$5&lt;&gt;0,E$3*SIN(E$6*($B71+(E$9/E$6)))+E$4,"")</f>
        <v/>
      </c>
      <c r="F71" s="4" t="str">
        <f>IF(F$5&lt;&gt;0,F$3*SIN(F$6*($B71+(F$9/F$6)))+F$4,"")</f>
        <v/>
      </c>
      <c r="G71" s="4" t="str">
        <f>IF(G$5&lt;&gt;0,G$3*SIN(G$6*($B71+(G$9/G$6)))+G$4,"")</f>
        <v/>
      </c>
      <c r="H71" s="4" t="str">
        <f>IF(H$5&lt;&gt;0,H$3*SIN(H$6*($B71+(H$9/H$6)))+H$4,"")</f>
        <v/>
      </c>
      <c r="I71" s="4" t="str">
        <f>IF(I$5&lt;&gt;0,I$3*SIN(I$6*($B71+(I$9/I$6)))+I$4,"")</f>
        <v/>
      </c>
      <c r="J71" s="48">
        <f t="shared" si="4"/>
        <v>2.7159209561595823</v>
      </c>
      <c r="K71" s="51">
        <f t="shared" si="5"/>
        <v>2</v>
      </c>
    </row>
    <row r="72" spans="1:11" x14ac:dyDescent="0.25">
      <c r="A72" s="2">
        <v>59</v>
      </c>
      <c r="B72" s="19">
        <f t="shared" si="6"/>
        <v>4.8999999999999986</v>
      </c>
      <c r="C72" s="10">
        <f>IF(C$5&lt;&gt;0,C$3*SIN(C$6*($B72+(C$9/C$6)))+C$4,"")</f>
        <v>0.17290908471479627</v>
      </c>
      <c r="D72" s="4">
        <f>IF(D$5&lt;&gt;0,D$3*SIN(D$6*($B72+(D$9/D$6)))+D$4,"")</f>
        <v>2.8134732861515963</v>
      </c>
      <c r="E72" s="4" t="str">
        <f>IF(E$5&lt;&gt;0,E$3*SIN(E$6*($B72+(E$9/E$6)))+E$4,"")</f>
        <v/>
      </c>
      <c r="F72" s="4" t="str">
        <f>IF(F$5&lt;&gt;0,F$3*SIN(F$6*($B72+(F$9/F$6)))+F$4,"")</f>
        <v/>
      </c>
      <c r="G72" s="4" t="str">
        <f>IF(G$5&lt;&gt;0,G$3*SIN(G$6*($B72+(G$9/G$6)))+G$4,"")</f>
        <v/>
      </c>
      <c r="H72" s="4" t="str">
        <f>IF(H$5&lt;&gt;0,H$3*SIN(H$6*($B72+(H$9/H$6)))+H$4,"")</f>
        <v/>
      </c>
      <c r="I72" s="4" t="str">
        <f>IF(I$5&lt;&gt;0,I$3*SIN(I$6*($B72+(I$9/I$6)))+I$4,"")</f>
        <v/>
      </c>
      <c r="J72" s="48">
        <f t="shared" si="4"/>
        <v>2.9863823708663926</v>
      </c>
      <c r="K72" s="51">
        <f t="shared" si="5"/>
        <v>2</v>
      </c>
    </row>
    <row r="73" spans="1:11" x14ac:dyDescent="0.25">
      <c r="A73" s="2">
        <v>60</v>
      </c>
      <c r="B73" s="19">
        <f t="shared" si="6"/>
        <v>4.9999999999999982</v>
      </c>
      <c r="C73" s="10">
        <f>IF(C$5&lt;&gt;0,C$3*SIN(C$6*($B73+(C$9/C$6)))+C$4,"")</f>
        <v>0.26794919243112014</v>
      </c>
      <c r="D73" s="4">
        <f>IF(D$5&lt;&gt;0,D$3*SIN(D$6*($B73+(D$9/D$6)))+D$4,"")</f>
        <v>2.9999999999999956</v>
      </c>
      <c r="E73" s="4" t="str">
        <f>IF(E$5&lt;&gt;0,E$3*SIN(E$6*($B73+(E$9/E$6)))+E$4,"")</f>
        <v/>
      </c>
      <c r="F73" s="4" t="str">
        <f>IF(F$5&lt;&gt;0,F$3*SIN(F$6*($B73+(F$9/F$6)))+F$4,"")</f>
        <v/>
      </c>
      <c r="G73" s="4" t="str">
        <f>IF(G$5&lt;&gt;0,G$3*SIN(G$6*($B73+(G$9/G$6)))+G$4,"")</f>
        <v/>
      </c>
      <c r="H73" s="4" t="str">
        <f>IF(H$5&lt;&gt;0,H$3*SIN(H$6*($B73+(H$9/H$6)))+H$4,"")</f>
        <v/>
      </c>
      <c r="I73" s="4" t="str">
        <f>IF(I$5&lt;&gt;0,I$3*SIN(I$6*($B73+(I$9/I$6)))+I$4,"")</f>
        <v/>
      </c>
      <c r="J73" s="48">
        <f t="shared" si="4"/>
        <v>3.2679491924311157</v>
      </c>
      <c r="K73" s="51">
        <f t="shared" si="5"/>
        <v>2</v>
      </c>
    </row>
    <row r="74" spans="1:11" x14ac:dyDescent="0.25">
      <c r="A74" s="2">
        <v>61</v>
      </c>
      <c r="B74" s="19">
        <f t="shared" si="6"/>
        <v>5.0999999999999979</v>
      </c>
      <c r="C74" s="10">
        <f>IF(C$5&lt;&gt;0,C$3*SIN(C$6*($B74+(C$9/C$6)))+C$4,"")</f>
        <v>0.38196601125010177</v>
      </c>
      <c r="D74" s="4">
        <f>IF(D$5&lt;&gt;0,D$3*SIN(D$6*($B74+(D$9/D$6)))+D$4,"")</f>
        <v>3.1755705045849414</v>
      </c>
      <c r="E74" s="4" t="str">
        <f>IF(E$5&lt;&gt;0,E$3*SIN(E$6*($B74+(E$9/E$6)))+E$4,"")</f>
        <v/>
      </c>
      <c r="F74" s="4" t="str">
        <f>IF(F$5&lt;&gt;0,F$3*SIN(F$6*($B74+(F$9/F$6)))+F$4,"")</f>
        <v/>
      </c>
      <c r="G74" s="4" t="str">
        <f>IF(G$5&lt;&gt;0,G$3*SIN(G$6*($B74+(G$9/G$6)))+G$4,"")</f>
        <v/>
      </c>
      <c r="H74" s="4" t="str">
        <f>IF(H$5&lt;&gt;0,H$3*SIN(H$6*($B74+(H$9/H$6)))+H$4,"")</f>
        <v/>
      </c>
      <c r="I74" s="4" t="str">
        <f>IF(I$5&lt;&gt;0,I$3*SIN(I$6*($B74+(I$9/I$6)))+I$4,"")</f>
        <v/>
      </c>
      <c r="J74" s="48">
        <f t="shared" si="4"/>
        <v>3.5575365158350429</v>
      </c>
      <c r="K74" s="51">
        <f t="shared" si="5"/>
        <v>2</v>
      </c>
    </row>
    <row r="75" spans="1:11" x14ac:dyDescent="0.25">
      <c r="A75" s="2">
        <v>62</v>
      </c>
      <c r="B75" s="19">
        <f t="shared" si="6"/>
        <v>5.1999999999999975</v>
      </c>
      <c r="C75" s="10">
        <f>IF(C$5&lt;&gt;0,C$3*SIN(C$6*($B75+(C$9/C$6)))+C$4,"")</f>
        <v>0.51371034904520729</v>
      </c>
      <c r="D75" s="4">
        <f>IF(D$5&lt;&gt;0,D$3*SIN(D$6*($B75+(D$9/D$6)))+D$4,"")</f>
        <v>3.3382612127177116</v>
      </c>
      <c r="E75" s="4" t="str">
        <f>IF(E$5&lt;&gt;0,E$3*SIN(E$6*($B75+(E$9/E$6)))+E$4,"")</f>
        <v/>
      </c>
      <c r="F75" s="4" t="str">
        <f>IF(F$5&lt;&gt;0,F$3*SIN(F$6*($B75+(F$9/F$6)))+F$4,"")</f>
        <v/>
      </c>
      <c r="G75" s="4" t="str">
        <f>IF(G$5&lt;&gt;0,G$3*SIN(G$6*($B75+(G$9/G$6)))+G$4,"")</f>
        <v/>
      </c>
      <c r="H75" s="4" t="str">
        <f>IF(H$5&lt;&gt;0,H$3*SIN(H$6*($B75+(H$9/H$6)))+H$4,"")</f>
        <v/>
      </c>
      <c r="I75" s="4" t="str">
        <f>IF(I$5&lt;&gt;0,I$3*SIN(I$6*($B75+(I$9/I$6)))+I$4,"")</f>
        <v/>
      </c>
      <c r="J75" s="48">
        <f t="shared" si="4"/>
        <v>3.8519715617629187</v>
      </c>
      <c r="K75" s="51">
        <f t="shared" si="5"/>
        <v>2</v>
      </c>
    </row>
    <row r="76" spans="1:11" x14ac:dyDescent="0.25">
      <c r="A76" s="2">
        <v>63</v>
      </c>
      <c r="B76" s="19">
        <f t="shared" si="6"/>
        <v>5.2999999999999972</v>
      </c>
      <c r="C76" s="10">
        <f>IF(C$5&lt;&gt;0,C$3*SIN(C$6*($B76+(C$9/C$6)))+C$4,"")</f>
        <v>0.66173878728227842</v>
      </c>
      <c r="D76" s="4">
        <f>IF(D$5&lt;&gt;0,D$3*SIN(D$6*($B76+(D$9/D$6)))+D$4,"")</f>
        <v>3.4862896509547836</v>
      </c>
      <c r="E76" s="4" t="str">
        <f>IF(E$5&lt;&gt;0,E$3*SIN(E$6*($B76+(E$9/E$6)))+E$4,"")</f>
        <v/>
      </c>
      <c r="F76" s="4" t="str">
        <f>IF(F$5&lt;&gt;0,F$3*SIN(F$6*($B76+(F$9/F$6)))+F$4,"")</f>
        <v/>
      </c>
      <c r="G76" s="4" t="str">
        <f>IF(G$5&lt;&gt;0,G$3*SIN(G$6*($B76+(G$9/G$6)))+G$4,"")</f>
        <v/>
      </c>
      <c r="H76" s="4" t="str">
        <f>IF(H$5&lt;&gt;0,H$3*SIN(H$6*($B76+(H$9/H$6)))+H$4,"")</f>
        <v/>
      </c>
      <c r="I76" s="4" t="str">
        <f>IF(I$5&lt;&gt;0,I$3*SIN(I$6*($B76+(I$9/I$6)))+I$4,"")</f>
        <v/>
      </c>
      <c r="J76" s="48">
        <f t="shared" si="4"/>
        <v>4.1480284382370618</v>
      </c>
      <c r="K76" s="51">
        <f t="shared" si="5"/>
        <v>2</v>
      </c>
    </row>
    <row r="77" spans="1:11" x14ac:dyDescent="0.25">
      <c r="A77" s="2">
        <v>64</v>
      </c>
      <c r="B77" s="19">
        <f t="shared" si="6"/>
        <v>5.3999999999999968</v>
      </c>
      <c r="C77" s="10">
        <f>IF(C$5&lt;&gt;0,C$3*SIN(C$6*($B77+(C$9/C$6)))+C$4,"")</f>
        <v>0.82442949541504773</v>
      </c>
      <c r="D77" s="4">
        <f>IF(D$5&lt;&gt;0,D$3*SIN(D$6*($B77+(D$9/D$6)))+D$4,"")</f>
        <v>3.6180339887498905</v>
      </c>
      <c r="E77" s="4" t="str">
        <f>IF(E$5&lt;&gt;0,E$3*SIN(E$6*($B77+(E$9/E$6)))+E$4,"")</f>
        <v/>
      </c>
      <c r="F77" s="4" t="str">
        <f>IF(F$5&lt;&gt;0,F$3*SIN(F$6*($B77+(F$9/F$6)))+F$4,"")</f>
        <v/>
      </c>
      <c r="G77" s="4" t="str">
        <f>IF(G$5&lt;&gt;0,G$3*SIN(G$6*($B77+(G$9/G$6)))+G$4,"")</f>
        <v/>
      </c>
      <c r="H77" s="4" t="str">
        <f>IF(H$5&lt;&gt;0,H$3*SIN(H$6*($B77+(H$9/H$6)))+H$4,"")</f>
        <v/>
      </c>
      <c r="I77" s="4" t="str">
        <f>IF(I$5&lt;&gt;0,I$3*SIN(I$6*($B77+(I$9/I$6)))+I$4,"")</f>
        <v/>
      </c>
      <c r="J77" s="48">
        <f t="shared" si="4"/>
        <v>4.4424634841649384</v>
      </c>
      <c r="K77" s="51">
        <f t="shared" si="5"/>
        <v>2</v>
      </c>
    </row>
    <row r="78" spans="1:11" x14ac:dyDescent="0.25">
      <c r="A78" s="2">
        <v>65</v>
      </c>
      <c r="B78" s="19">
        <f t="shared" si="6"/>
        <v>5.4999999999999964</v>
      </c>
      <c r="C78" s="10">
        <f>IF(C$5&lt;&gt;0,C$3*SIN(C$6*($B78+(C$9/C$6)))+C$4,"")</f>
        <v>0.99999999999999289</v>
      </c>
      <c r="D78" s="4">
        <f>IF(D$5&lt;&gt;0,D$3*SIN(D$6*($B78+(D$9/D$6)))+D$4,"")</f>
        <v>3.7320508075688732</v>
      </c>
      <c r="E78" s="4" t="str">
        <f>IF(E$5&lt;&gt;0,E$3*SIN(E$6*($B78+(E$9/E$6)))+E$4,"")</f>
        <v/>
      </c>
      <c r="F78" s="4" t="str">
        <f>IF(F$5&lt;&gt;0,F$3*SIN(F$6*($B78+(F$9/F$6)))+F$4,"")</f>
        <v/>
      </c>
      <c r="G78" s="4" t="str">
        <f>IF(G$5&lt;&gt;0,G$3*SIN(G$6*($B78+(G$9/G$6)))+G$4,"")</f>
        <v/>
      </c>
      <c r="H78" s="4" t="str">
        <f>IF(H$5&lt;&gt;0,H$3*SIN(H$6*($B78+(H$9/H$6)))+H$4,"")</f>
        <v/>
      </c>
      <c r="I78" s="4" t="str">
        <f>IF(I$5&lt;&gt;0,I$3*SIN(I$6*($B78+(I$9/I$6)))+I$4,"")</f>
        <v/>
      </c>
      <c r="J78" s="48">
        <f t="shared" ref="J78:J133" si="7">SUM(C78:I78)</f>
        <v>4.7320508075688661</v>
      </c>
      <c r="K78" s="51">
        <f t="shared" ref="K78:K133" si="8">$C$4</f>
        <v>2</v>
      </c>
    </row>
    <row r="79" spans="1:11" x14ac:dyDescent="0.25">
      <c r="A79" s="2">
        <v>66</v>
      </c>
      <c r="B79" s="19">
        <f t="shared" ref="B79:B133" si="9">B78+$B$11</f>
        <v>5.5999999999999961</v>
      </c>
      <c r="C79" s="10">
        <f>IF(C$5&lt;&gt;0,C$3*SIN(C$6*($B79+(C$9/C$6)))+C$4,"")</f>
        <v>1.1865267138483917</v>
      </c>
      <c r="D79" s="4">
        <f>IF(D$5&lt;&gt;0,D$3*SIN(D$6*($B79+(D$9/D$6)))+D$4,"")</f>
        <v>3.8270909152851975</v>
      </c>
      <c r="E79" s="4" t="str">
        <f>IF(E$5&lt;&gt;0,E$3*SIN(E$6*($B79+(E$9/E$6)))+E$4,"")</f>
        <v/>
      </c>
      <c r="F79" s="4" t="str">
        <f>IF(F$5&lt;&gt;0,F$3*SIN(F$6*($B79+(F$9/F$6)))+F$4,"")</f>
        <v/>
      </c>
      <c r="G79" s="4" t="str">
        <f>IF(G$5&lt;&gt;0,G$3*SIN(G$6*($B79+(G$9/G$6)))+G$4,"")</f>
        <v/>
      </c>
      <c r="H79" s="4" t="str">
        <f>IF(H$5&lt;&gt;0,H$3*SIN(H$6*($B79+(H$9/H$6)))+H$4,"")</f>
        <v/>
      </c>
      <c r="I79" s="4" t="str">
        <f>IF(I$5&lt;&gt;0,I$3*SIN(I$6*($B79+(I$9/I$6)))+I$4,"")</f>
        <v/>
      </c>
      <c r="J79" s="48">
        <f t="shared" si="7"/>
        <v>5.0136176291335897</v>
      </c>
      <c r="K79" s="51">
        <f t="shared" si="8"/>
        <v>2</v>
      </c>
    </row>
    <row r="80" spans="1:11" x14ac:dyDescent="0.25">
      <c r="A80" s="2">
        <v>67</v>
      </c>
      <c r="B80" s="19">
        <f t="shared" si="9"/>
        <v>5.6999999999999957</v>
      </c>
      <c r="C80" s="10">
        <f>IF(C$5&lt;&gt;0,C$3*SIN(C$6*($B80+(C$9/C$6)))+C$4,"")</f>
        <v>1.3819660112500944</v>
      </c>
      <c r="D80" s="4">
        <f>IF(D$5&lt;&gt;0,D$3*SIN(D$6*($B80+(D$9/D$6)))+D$4,"")</f>
        <v>3.9021130325903037</v>
      </c>
      <c r="E80" s="4" t="str">
        <f>IF(E$5&lt;&gt;0,E$3*SIN(E$6*($B80+(E$9/E$6)))+E$4,"")</f>
        <v/>
      </c>
      <c r="F80" s="4" t="str">
        <f>IF(F$5&lt;&gt;0,F$3*SIN(F$6*($B80+(F$9/F$6)))+F$4,"")</f>
        <v/>
      </c>
      <c r="G80" s="4" t="str">
        <f>IF(G$5&lt;&gt;0,G$3*SIN(G$6*($B80+(G$9/G$6)))+G$4,"")</f>
        <v/>
      </c>
      <c r="H80" s="4" t="str">
        <f>IF(H$5&lt;&gt;0,H$3*SIN(H$6*($B80+(H$9/H$6)))+H$4,"")</f>
        <v/>
      </c>
      <c r="I80" s="4" t="str">
        <f>IF(I$5&lt;&gt;0,I$3*SIN(I$6*($B80+(I$9/I$6)))+I$4,"")</f>
        <v/>
      </c>
      <c r="J80" s="48">
        <f t="shared" si="7"/>
        <v>5.2840790438403982</v>
      </c>
      <c r="K80" s="51">
        <f t="shared" si="8"/>
        <v>2</v>
      </c>
    </row>
    <row r="81" spans="1:11" x14ac:dyDescent="0.25">
      <c r="A81" s="2">
        <v>68</v>
      </c>
      <c r="B81" s="19">
        <f t="shared" si="9"/>
        <v>5.7999999999999954</v>
      </c>
      <c r="C81" s="10">
        <f>IF(C$5&lt;&gt;0,C$3*SIN(C$6*($B81+(C$9/C$6)))+C$4,"")</f>
        <v>1.5841766183644699</v>
      </c>
      <c r="D81" s="4">
        <f>IF(D$5&lt;&gt;0,D$3*SIN(D$6*($B81+(D$9/D$6)))+D$4,"")</f>
        <v>3.9562952014676087</v>
      </c>
      <c r="E81" s="4" t="str">
        <f>IF(E$5&lt;&gt;0,E$3*SIN(E$6*($B81+(E$9/E$6)))+E$4,"")</f>
        <v/>
      </c>
      <c r="F81" s="4" t="str">
        <f>IF(F$5&lt;&gt;0,F$3*SIN(F$6*($B81+(F$9/F$6)))+F$4,"")</f>
        <v/>
      </c>
      <c r="G81" s="4" t="str">
        <f>IF(G$5&lt;&gt;0,G$3*SIN(G$6*($B81+(G$9/G$6)))+G$4,"")</f>
        <v/>
      </c>
      <c r="H81" s="4" t="str">
        <f>IF(H$5&lt;&gt;0,H$3*SIN(H$6*($B81+(H$9/H$6)))+H$4,"")</f>
        <v/>
      </c>
      <c r="I81" s="4" t="str">
        <f>IF(I$5&lt;&gt;0,I$3*SIN(I$6*($B81+(I$9/I$6)))+I$4,"")</f>
        <v/>
      </c>
      <c r="J81" s="48">
        <f t="shared" si="7"/>
        <v>5.5404718198320788</v>
      </c>
      <c r="K81" s="51">
        <f t="shared" si="8"/>
        <v>2</v>
      </c>
    </row>
    <row r="82" spans="1:11" x14ac:dyDescent="0.25">
      <c r="A82" s="2">
        <v>69</v>
      </c>
      <c r="B82" s="19">
        <f t="shared" si="9"/>
        <v>5.899999999999995</v>
      </c>
      <c r="C82" s="10">
        <f>IF(C$5&lt;&gt;0,C$3*SIN(C$6*($B82+(C$9/C$6)))+C$4,"")</f>
        <v>1.7909430734646807</v>
      </c>
      <c r="D82" s="4">
        <f>IF(D$5&lt;&gt;0,D$3*SIN(D$6*($B82+(D$9/D$6)))+D$4,"")</f>
        <v>3.9890437907365452</v>
      </c>
      <c r="E82" s="4" t="str">
        <f>IF(E$5&lt;&gt;0,E$3*SIN(E$6*($B82+(E$9/E$6)))+E$4,"")</f>
        <v/>
      </c>
      <c r="F82" s="4" t="str">
        <f>IF(F$5&lt;&gt;0,F$3*SIN(F$6*($B82+(F$9/F$6)))+F$4,"")</f>
        <v/>
      </c>
      <c r="G82" s="4" t="str">
        <f>IF(G$5&lt;&gt;0,G$3*SIN(G$6*($B82+(G$9/G$6)))+G$4,"")</f>
        <v/>
      </c>
      <c r="H82" s="4" t="str">
        <f>IF(H$5&lt;&gt;0,H$3*SIN(H$6*($B82+(H$9/H$6)))+H$4,"")</f>
        <v/>
      </c>
      <c r="I82" s="4" t="str">
        <f>IF(I$5&lt;&gt;0,I$3*SIN(I$6*($B82+(I$9/I$6)))+I$4,"")</f>
        <v/>
      </c>
      <c r="J82" s="48">
        <f t="shared" si="7"/>
        <v>5.7799868642012262</v>
      </c>
      <c r="K82" s="51">
        <f t="shared" si="8"/>
        <v>2</v>
      </c>
    </row>
    <row r="83" spans="1:11" x14ac:dyDescent="0.25">
      <c r="A83" s="2">
        <v>70</v>
      </c>
      <c r="B83" s="19">
        <f t="shared" si="9"/>
        <v>5.9999999999999947</v>
      </c>
      <c r="C83" s="10">
        <f>IF(C$5&lt;&gt;0,C$3*SIN(C$6*($B83+(C$9/C$6)))+C$4,"")</f>
        <v>1.9999999999999871</v>
      </c>
      <c r="D83" s="4">
        <f>IF(D$5&lt;&gt;0,D$3*SIN(D$6*($B83+(D$9/D$6)))+D$4,"")</f>
        <v>4</v>
      </c>
      <c r="E83" s="4" t="str">
        <f>IF(E$5&lt;&gt;0,E$3*SIN(E$6*($B83+(E$9/E$6)))+E$4,"")</f>
        <v/>
      </c>
      <c r="F83" s="4" t="str">
        <f>IF(F$5&lt;&gt;0,F$3*SIN(F$6*($B83+(F$9/F$6)))+F$4,"")</f>
        <v/>
      </c>
      <c r="G83" s="4" t="str">
        <f>IF(G$5&lt;&gt;0,G$3*SIN(G$6*($B83+(G$9/G$6)))+G$4,"")</f>
        <v/>
      </c>
      <c r="H83" s="4" t="str">
        <f>IF(H$5&lt;&gt;0,H$3*SIN(H$6*($B83+(H$9/H$6)))+H$4,"")</f>
        <v/>
      </c>
      <c r="I83" s="4" t="str">
        <f>IF(I$5&lt;&gt;0,I$3*SIN(I$6*($B83+(I$9/I$6)))+I$4,"")</f>
        <v/>
      </c>
      <c r="J83" s="48">
        <f t="shared" si="7"/>
        <v>5.9999999999999876</v>
      </c>
      <c r="K83" s="51">
        <f t="shared" si="8"/>
        <v>2</v>
      </c>
    </row>
    <row r="84" spans="1:11" x14ac:dyDescent="0.25">
      <c r="A84" s="2">
        <v>71</v>
      </c>
      <c r="B84" s="19">
        <f t="shared" si="9"/>
        <v>6.0999999999999943</v>
      </c>
      <c r="C84" s="10">
        <f>IF(C$5&lt;&gt;0,C$3*SIN(C$6*($B84+(C$9/C$6)))+C$4,"")</f>
        <v>2.2090569265352933</v>
      </c>
      <c r="D84" s="4">
        <f>IF(D$5&lt;&gt;0,D$3*SIN(D$6*($B84+(D$9/D$6)))+D$4,"")</f>
        <v>3.9890437907365479</v>
      </c>
      <c r="E84" s="4" t="str">
        <f>IF(E$5&lt;&gt;0,E$3*SIN(E$6*($B84+(E$9/E$6)))+E$4,"")</f>
        <v/>
      </c>
      <c r="F84" s="4" t="str">
        <f>IF(F$5&lt;&gt;0,F$3*SIN(F$6*($B84+(F$9/F$6)))+F$4,"")</f>
        <v/>
      </c>
      <c r="G84" s="4" t="str">
        <f>IF(G$5&lt;&gt;0,G$3*SIN(G$6*($B84+(G$9/G$6)))+G$4,"")</f>
        <v/>
      </c>
      <c r="H84" s="4" t="str">
        <f>IF(H$5&lt;&gt;0,H$3*SIN(H$6*($B84+(H$9/H$6)))+H$4,"")</f>
        <v/>
      </c>
      <c r="I84" s="4" t="str">
        <f>IF(I$5&lt;&gt;0,I$3*SIN(I$6*($B84+(I$9/I$6)))+I$4,"")</f>
        <v/>
      </c>
      <c r="J84" s="48">
        <f t="shared" si="7"/>
        <v>6.1981007172718412</v>
      </c>
      <c r="K84" s="51">
        <f t="shared" si="8"/>
        <v>2</v>
      </c>
    </row>
    <row r="85" spans="1:11" x14ac:dyDescent="0.25">
      <c r="A85" s="2">
        <v>72</v>
      </c>
      <c r="B85" s="19">
        <f t="shared" si="9"/>
        <v>6.199999999999994</v>
      </c>
      <c r="C85" s="10">
        <f>IF(C$5&lt;&gt;0,C$3*SIN(C$6*($B85+(C$9/C$6)))+C$4,"")</f>
        <v>2.415823381635505</v>
      </c>
      <c r="D85" s="4">
        <f>IF(D$5&lt;&gt;0,D$3*SIN(D$6*($B85+(D$9/D$6)))+D$4,"")</f>
        <v>3.9562952014676149</v>
      </c>
      <c r="E85" s="4" t="str">
        <f>IF(E$5&lt;&gt;0,E$3*SIN(E$6*($B85+(E$9/E$6)))+E$4,"")</f>
        <v/>
      </c>
      <c r="F85" s="4" t="str">
        <f>IF(F$5&lt;&gt;0,F$3*SIN(F$6*($B85+(F$9/F$6)))+F$4,"")</f>
        <v/>
      </c>
      <c r="G85" s="4" t="str">
        <f>IF(G$5&lt;&gt;0,G$3*SIN(G$6*($B85+(G$9/G$6)))+G$4,"")</f>
        <v/>
      </c>
      <c r="H85" s="4" t="str">
        <f>IF(H$5&lt;&gt;0,H$3*SIN(H$6*($B85+(H$9/H$6)))+H$4,"")</f>
        <v/>
      </c>
      <c r="I85" s="4" t="str">
        <f>IF(I$5&lt;&gt;0,I$3*SIN(I$6*($B85+(I$9/I$6)))+I$4,"")</f>
        <v/>
      </c>
      <c r="J85" s="48">
        <f t="shared" si="7"/>
        <v>6.37211858310312</v>
      </c>
      <c r="K85" s="51">
        <f t="shared" si="8"/>
        <v>2</v>
      </c>
    </row>
    <row r="86" spans="1:11" x14ac:dyDescent="0.25">
      <c r="A86" s="2">
        <v>73</v>
      </c>
      <c r="B86" s="19">
        <f t="shared" si="9"/>
        <v>6.2999999999999936</v>
      </c>
      <c r="C86" s="10">
        <f>IF(C$5&lt;&gt;0,C$3*SIN(C$6*($B86+(C$9/C$6)))+C$4,"")</f>
        <v>2.6180339887498807</v>
      </c>
      <c r="D86" s="4">
        <f>IF(D$5&lt;&gt;0,D$3*SIN(D$6*($B86+(D$9/D$6)))+D$4,"")</f>
        <v>3.9021130325903117</v>
      </c>
      <c r="E86" s="4" t="str">
        <f>IF(E$5&lt;&gt;0,E$3*SIN(E$6*($B86+(E$9/E$6)))+E$4,"")</f>
        <v/>
      </c>
      <c r="F86" s="4" t="str">
        <f>IF(F$5&lt;&gt;0,F$3*SIN(F$6*($B86+(F$9/F$6)))+F$4,"")</f>
        <v/>
      </c>
      <c r="G86" s="4" t="str">
        <f>IF(G$5&lt;&gt;0,G$3*SIN(G$6*($B86+(G$9/G$6)))+G$4,"")</f>
        <v/>
      </c>
      <c r="H86" s="4" t="str">
        <f>IF(H$5&lt;&gt;0,H$3*SIN(H$6*($B86+(H$9/H$6)))+H$4,"")</f>
        <v/>
      </c>
      <c r="I86" s="4" t="str">
        <f>IF(I$5&lt;&gt;0,I$3*SIN(I$6*($B86+(I$9/I$6)))+I$4,"")</f>
        <v/>
      </c>
      <c r="J86" s="48">
        <f t="shared" si="7"/>
        <v>6.5201470213401924</v>
      </c>
      <c r="K86" s="51">
        <f t="shared" si="8"/>
        <v>2</v>
      </c>
    </row>
    <row r="87" spans="1:11" x14ac:dyDescent="0.25">
      <c r="A87" s="2">
        <v>74</v>
      </c>
      <c r="B87" s="19">
        <f t="shared" si="9"/>
        <v>6.3999999999999932</v>
      </c>
      <c r="C87" s="10">
        <f>IF(C$5&lt;&gt;0,C$3*SIN(C$6*($B87+(C$9/C$6)))+C$4,"")</f>
        <v>2.8134732861515865</v>
      </c>
      <c r="D87" s="4">
        <f>IF(D$5&lt;&gt;0,D$3*SIN(D$6*($B87+(D$9/D$6)))+D$4,"")</f>
        <v>3.8270909152852086</v>
      </c>
      <c r="E87" s="4" t="str">
        <f>IF(E$5&lt;&gt;0,E$3*SIN(E$6*($B87+(E$9/E$6)))+E$4,"")</f>
        <v/>
      </c>
      <c r="F87" s="4" t="str">
        <f>IF(F$5&lt;&gt;0,F$3*SIN(F$6*($B87+(F$9/F$6)))+F$4,"")</f>
        <v/>
      </c>
      <c r="G87" s="4" t="str">
        <f>IF(G$5&lt;&gt;0,G$3*SIN(G$6*($B87+(G$9/G$6)))+G$4,"")</f>
        <v/>
      </c>
      <c r="H87" s="4" t="str">
        <f>IF(H$5&lt;&gt;0,H$3*SIN(H$6*($B87+(H$9/H$6)))+H$4,"")</f>
        <v/>
      </c>
      <c r="I87" s="4" t="str">
        <f>IF(I$5&lt;&gt;0,I$3*SIN(I$6*($B87+(I$9/I$6)))+I$4,"")</f>
        <v/>
      </c>
      <c r="J87" s="48">
        <f t="shared" si="7"/>
        <v>6.6405642014367956</v>
      </c>
      <c r="K87" s="51">
        <f t="shared" si="8"/>
        <v>2</v>
      </c>
    </row>
    <row r="88" spans="1:11" x14ac:dyDescent="0.25">
      <c r="A88" s="2">
        <v>75</v>
      </c>
      <c r="B88" s="19">
        <f t="shared" si="9"/>
        <v>6.4999999999999929</v>
      </c>
      <c r="C88" s="10">
        <f>IF(C$5&lt;&gt;0,C$3*SIN(C$6*($B88+(C$9/C$6)))+C$4,"")</f>
        <v>2.9999999999999862</v>
      </c>
      <c r="D88" s="4">
        <f>IF(D$5&lt;&gt;0,D$3*SIN(D$6*($B88+(D$9/D$6)))+D$4,"")</f>
        <v>3.7320508075688856</v>
      </c>
      <c r="E88" s="4" t="str">
        <f>IF(E$5&lt;&gt;0,E$3*SIN(E$6*($B88+(E$9/E$6)))+E$4,"")</f>
        <v/>
      </c>
      <c r="F88" s="4" t="str">
        <f>IF(F$5&lt;&gt;0,F$3*SIN(F$6*($B88+(F$9/F$6)))+F$4,"")</f>
        <v/>
      </c>
      <c r="G88" s="4" t="str">
        <f>IF(G$5&lt;&gt;0,G$3*SIN(G$6*($B88+(G$9/G$6)))+G$4,"")</f>
        <v/>
      </c>
      <c r="H88" s="4" t="str">
        <f>IF(H$5&lt;&gt;0,H$3*SIN(H$6*($B88+(H$9/H$6)))+H$4,"")</f>
        <v/>
      </c>
      <c r="I88" s="4" t="str">
        <f>IF(I$5&lt;&gt;0,I$3*SIN(I$6*($B88+(I$9/I$6)))+I$4,"")</f>
        <v/>
      </c>
      <c r="J88" s="48">
        <f t="shared" si="7"/>
        <v>6.7320508075688714</v>
      </c>
      <c r="K88" s="51">
        <f t="shared" si="8"/>
        <v>2</v>
      </c>
    </row>
    <row r="89" spans="1:11" x14ac:dyDescent="0.25">
      <c r="A89" s="2">
        <v>76</v>
      </c>
      <c r="B89" s="19">
        <f t="shared" si="9"/>
        <v>6.5999999999999925</v>
      </c>
      <c r="C89" s="10">
        <f>IF(C$5&lt;&gt;0,C$3*SIN(C$6*($B89+(C$9/C$6)))+C$4,"")</f>
        <v>3.175570504584933</v>
      </c>
      <c r="D89" s="4">
        <f>IF(D$5&lt;&gt;0,D$3*SIN(D$6*($B89+(D$9/D$6)))+D$4,"")</f>
        <v>3.6180339887499056</v>
      </c>
      <c r="E89" s="4" t="str">
        <f>IF(E$5&lt;&gt;0,E$3*SIN(E$6*($B89+(E$9/E$6)))+E$4,"")</f>
        <v/>
      </c>
      <c r="F89" s="4" t="str">
        <f>IF(F$5&lt;&gt;0,F$3*SIN(F$6*($B89+(F$9/F$6)))+F$4,"")</f>
        <v/>
      </c>
      <c r="G89" s="4" t="str">
        <f>IF(G$5&lt;&gt;0,G$3*SIN(G$6*($B89+(G$9/G$6)))+G$4,"")</f>
        <v/>
      </c>
      <c r="H89" s="4" t="str">
        <f>IF(H$5&lt;&gt;0,H$3*SIN(H$6*($B89+(H$9/H$6)))+H$4,"")</f>
        <v/>
      </c>
      <c r="I89" s="4" t="str">
        <f>IF(I$5&lt;&gt;0,I$3*SIN(I$6*($B89+(I$9/I$6)))+I$4,"")</f>
        <v/>
      </c>
      <c r="J89" s="48">
        <f t="shared" si="7"/>
        <v>6.7936044933348381</v>
      </c>
      <c r="K89" s="51">
        <f t="shared" si="8"/>
        <v>2</v>
      </c>
    </row>
    <row r="90" spans="1:11" x14ac:dyDescent="0.25">
      <c r="A90" s="2">
        <v>77</v>
      </c>
      <c r="B90" s="19">
        <f t="shared" si="9"/>
        <v>6.6999999999999922</v>
      </c>
      <c r="C90" s="10">
        <f>IF(C$5&lt;&gt;0,C$3*SIN(C$6*($B90+(C$9/C$6)))+C$4,"")</f>
        <v>3.3382612127177036</v>
      </c>
      <c r="D90" s="4">
        <f>IF(D$5&lt;&gt;0,D$3*SIN(D$6*($B90+(D$9/D$6)))+D$4,"")</f>
        <v>3.4862896509548</v>
      </c>
      <c r="E90" s="4" t="str">
        <f>IF(E$5&lt;&gt;0,E$3*SIN(E$6*($B90+(E$9/E$6)))+E$4,"")</f>
        <v/>
      </c>
      <c r="F90" s="4" t="str">
        <f>IF(F$5&lt;&gt;0,F$3*SIN(F$6*($B90+(F$9/F$6)))+F$4,"")</f>
        <v/>
      </c>
      <c r="G90" s="4" t="str">
        <f>IF(G$5&lt;&gt;0,G$3*SIN(G$6*($B90+(G$9/G$6)))+G$4,"")</f>
        <v/>
      </c>
      <c r="H90" s="4" t="str">
        <f>IF(H$5&lt;&gt;0,H$3*SIN(H$6*($B90+(H$9/H$6)))+H$4,"")</f>
        <v/>
      </c>
      <c r="I90" s="4" t="str">
        <f>IF(I$5&lt;&gt;0,I$3*SIN(I$6*($B90+(I$9/I$6)))+I$4,"")</f>
        <v/>
      </c>
      <c r="J90" s="48">
        <f t="shared" si="7"/>
        <v>6.8245508636725036</v>
      </c>
      <c r="K90" s="51">
        <f t="shared" si="8"/>
        <v>2</v>
      </c>
    </row>
    <row r="91" spans="1:11" x14ac:dyDescent="0.25">
      <c r="A91" s="2">
        <v>78</v>
      </c>
      <c r="B91" s="19">
        <f t="shared" si="9"/>
        <v>6.7999999999999918</v>
      </c>
      <c r="C91" s="10">
        <f>IF(C$5&lt;&gt;0,C$3*SIN(C$6*($B91+(C$9/C$6)))+C$4,"")</f>
        <v>3.4862896509547756</v>
      </c>
      <c r="D91" s="4">
        <f>IF(D$5&lt;&gt;0,D$3*SIN(D$6*($B91+(D$9/D$6)))+D$4,"")</f>
        <v>3.3382612127177307</v>
      </c>
      <c r="E91" s="4" t="str">
        <f>IF(E$5&lt;&gt;0,E$3*SIN(E$6*($B91+(E$9/E$6)))+E$4,"")</f>
        <v/>
      </c>
      <c r="F91" s="4" t="str">
        <f>IF(F$5&lt;&gt;0,F$3*SIN(F$6*($B91+(F$9/F$6)))+F$4,"")</f>
        <v/>
      </c>
      <c r="G91" s="4" t="str">
        <f>IF(G$5&lt;&gt;0,G$3*SIN(G$6*($B91+(G$9/G$6)))+G$4,"")</f>
        <v/>
      </c>
      <c r="H91" s="4" t="str">
        <f>IF(H$5&lt;&gt;0,H$3*SIN(H$6*($B91+(H$9/H$6)))+H$4,"")</f>
        <v/>
      </c>
      <c r="I91" s="4" t="str">
        <f>IF(I$5&lt;&gt;0,I$3*SIN(I$6*($B91+(I$9/I$6)))+I$4,"")</f>
        <v/>
      </c>
      <c r="J91" s="48">
        <f t="shared" si="7"/>
        <v>6.8245508636725063</v>
      </c>
      <c r="K91" s="51">
        <f t="shared" si="8"/>
        <v>2</v>
      </c>
    </row>
    <row r="92" spans="1:11" x14ac:dyDescent="0.25">
      <c r="A92" s="2">
        <v>79</v>
      </c>
      <c r="B92" s="19">
        <f t="shared" si="9"/>
        <v>6.8999999999999915</v>
      </c>
      <c r="C92" s="10">
        <f>IF(C$5&lt;&gt;0,C$3*SIN(C$6*($B92+(C$9/C$6)))+C$4,"")</f>
        <v>3.6180339887498834</v>
      </c>
      <c r="D92" s="4">
        <f>IF(D$5&lt;&gt;0,D$3*SIN(D$6*($B92+(D$9/D$6)))+D$4,"")</f>
        <v>3.1755705045849609</v>
      </c>
      <c r="E92" s="4" t="str">
        <f>IF(E$5&lt;&gt;0,E$3*SIN(E$6*($B92+(E$9/E$6)))+E$4,"")</f>
        <v/>
      </c>
      <c r="F92" s="4" t="str">
        <f>IF(F$5&lt;&gt;0,F$3*SIN(F$6*($B92+(F$9/F$6)))+F$4,"")</f>
        <v/>
      </c>
      <c r="G92" s="4" t="str">
        <f>IF(G$5&lt;&gt;0,G$3*SIN(G$6*($B92+(G$9/G$6)))+G$4,"")</f>
        <v/>
      </c>
      <c r="H92" s="4" t="str">
        <f>IF(H$5&lt;&gt;0,H$3*SIN(H$6*($B92+(H$9/H$6)))+H$4,"")</f>
        <v/>
      </c>
      <c r="I92" s="4" t="str">
        <f>IF(I$5&lt;&gt;0,I$3*SIN(I$6*($B92+(I$9/I$6)))+I$4,"")</f>
        <v/>
      </c>
      <c r="J92" s="48">
        <f t="shared" si="7"/>
        <v>6.7936044933348443</v>
      </c>
      <c r="K92" s="51">
        <f t="shared" si="8"/>
        <v>2</v>
      </c>
    </row>
    <row r="93" spans="1:11" x14ac:dyDescent="0.25">
      <c r="A93" s="2">
        <v>80</v>
      </c>
      <c r="B93" s="19">
        <f t="shared" si="9"/>
        <v>6.9999999999999911</v>
      </c>
      <c r="C93" s="10">
        <f>IF(C$5&lt;&gt;0,C$3*SIN(C$6*($B93+(C$9/C$6)))+C$4,"")</f>
        <v>3.732050807568867</v>
      </c>
      <c r="D93" s="4">
        <f>IF(D$5&lt;&gt;0,D$3*SIN(D$6*($B93+(D$9/D$6)))+D$4,"")</f>
        <v>3.0000000000000178</v>
      </c>
      <c r="E93" s="4" t="str">
        <f>IF(E$5&lt;&gt;0,E$3*SIN(E$6*($B93+(E$9/E$6)))+E$4,"")</f>
        <v/>
      </c>
      <c r="F93" s="4" t="str">
        <f>IF(F$5&lt;&gt;0,F$3*SIN(F$6*($B93+(F$9/F$6)))+F$4,"")</f>
        <v/>
      </c>
      <c r="G93" s="4" t="str">
        <f>IF(G$5&lt;&gt;0,G$3*SIN(G$6*($B93+(G$9/G$6)))+G$4,"")</f>
        <v/>
      </c>
      <c r="H93" s="4" t="str">
        <f>IF(H$5&lt;&gt;0,H$3*SIN(H$6*($B93+(H$9/H$6)))+H$4,"")</f>
        <v/>
      </c>
      <c r="I93" s="4" t="str">
        <f>IF(I$5&lt;&gt;0,I$3*SIN(I$6*($B93+(I$9/I$6)))+I$4,"")</f>
        <v/>
      </c>
      <c r="J93" s="48">
        <f t="shared" si="7"/>
        <v>6.7320508075688847</v>
      </c>
      <c r="K93" s="51">
        <f t="shared" si="8"/>
        <v>2</v>
      </c>
    </row>
    <row r="94" spans="1:11" x14ac:dyDescent="0.25">
      <c r="A94" s="2">
        <v>81</v>
      </c>
      <c r="B94" s="19">
        <f t="shared" si="9"/>
        <v>7.0999999999999908</v>
      </c>
      <c r="C94" s="10">
        <f>IF(C$5&lt;&gt;0,C$3*SIN(C$6*($B94+(C$9/C$6)))+C$4,"")</f>
        <v>3.8270909152851931</v>
      </c>
      <c r="D94" s="4">
        <f>IF(D$5&lt;&gt;0,D$3*SIN(D$6*($B94+(D$9/D$6)))+D$4,"")</f>
        <v>2.8134732861516185</v>
      </c>
      <c r="E94" s="4" t="str">
        <f>IF(E$5&lt;&gt;0,E$3*SIN(E$6*($B94+(E$9/E$6)))+E$4,"")</f>
        <v/>
      </c>
      <c r="F94" s="4" t="str">
        <f>IF(F$5&lt;&gt;0,F$3*SIN(F$6*($B94+(F$9/F$6)))+F$4,"")</f>
        <v/>
      </c>
      <c r="G94" s="4" t="str">
        <f>IF(G$5&lt;&gt;0,G$3*SIN(G$6*($B94+(G$9/G$6)))+G$4,"")</f>
        <v/>
      </c>
      <c r="H94" s="4" t="str">
        <f>IF(H$5&lt;&gt;0,H$3*SIN(H$6*($B94+(H$9/H$6)))+H$4,"")</f>
        <v/>
      </c>
      <c r="I94" s="4" t="str">
        <f>IF(I$5&lt;&gt;0,I$3*SIN(I$6*($B94+(I$9/I$6)))+I$4,"")</f>
        <v/>
      </c>
      <c r="J94" s="48">
        <f t="shared" si="7"/>
        <v>6.6405642014368116</v>
      </c>
      <c r="K94" s="51">
        <f t="shared" si="8"/>
        <v>2</v>
      </c>
    </row>
    <row r="95" spans="1:11" x14ac:dyDescent="0.25">
      <c r="A95" s="2">
        <v>82</v>
      </c>
      <c r="B95" s="19">
        <f t="shared" si="9"/>
        <v>7.1999999999999904</v>
      </c>
      <c r="C95" s="10">
        <f>IF(C$5&lt;&gt;0,C$3*SIN(C$6*($B95+(C$9/C$6)))+C$4,"")</f>
        <v>3.9021130325903002</v>
      </c>
      <c r="D95" s="4">
        <f>IF(D$5&lt;&gt;0,D$3*SIN(D$6*($B95+(D$9/D$6)))+D$4,"")</f>
        <v>2.6180339887499158</v>
      </c>
      <c r="E95" s="4" t="str">
        <f>IF(E$5&lt;&gt;0,E$3*SIN(E$6*($B95+(E$9/E$6)))+E$4,"")</f>
        <v/>
      </c>
      <c r="F95" s="4" t="str">
        <f>IF(F$5&lt;&gt;0,F$3*SIN(F$6*($B95+(F$9/F$6)))+F$4,"")</f>
        <v/>
      </c>
      <c r="G95" s="4" t="str">
        <f>IF(G$5&lt;&gt;0,G$3*SIN(G$6*($B95+(G$9/G$6)))+G$4,"")</f>
        <v/>
      </c>
      <c r="H95" s="4" t="str">
        <f>IF(H$5&lt;&gt;0,H$3*SIN(H$6*($B95+(H$9/H$6)))+H$4,"")</f>
        <v/>
      </c>
      <c r="I95" s="4" t="str">
        <f>IF(I$5&lt;&gt;0,I$3*SIN(I$6*($B95+(I$9/I$6)))+I$4,"")</f>
        <v/>
      </c>
      <c r="J95" s="48">
        <f t="shared" si="7"/>
        <v>6.5201470213402164</v>
      </c>
      <c r="K95" s="51">
        <f t="shared" si="8"/>
        <v>2</v>
      </c>
    </row>
    <row r="96" spans="1:11" x14ac:dyDescent="0.25">
      <c r="A96" s="2">
        <v>83</v>
      </c>
      <c r="B96" s="19">
        <f t="shared" si="9"/>
        <v>7.2999999999999901</v>
      </c>
      <c r="C96" s="10">
        <f>IF(C$5&lt;&gt;0,C$3*SIN(C$6*($B96+(C$9/C$6)))+C$4,"")</f>
        <v>3.9562952014676065</v>
      </c>
      <c r="D96" s="4">
        <f>IF(D$5&lt;&gt;0,D$3*SIN(D$6*($B96+(D$9/D$6)))+D$4,"")</f>
        <v>2.4158233816355423</v>
      </c>
      <c r="E96" s="4" t="str">
        <f>IF(E$5&lt;&gt;0,E$3*SIN(E$6*($B96+(E$9/E$6)))+E$4,"")</f>
        <v/>
      </c>
      <c r="F96" s="4" t="str">
        <f>IF(F$5&lt;&gt;0,F$3*SIN(F$6*($B96+(F$9/F$6)))+F$4,"")</f>
        <v/>
      </c>
      <c r="G96" s="4" t="str">
        <f>IF(G$5&lt;&gt;0,G$3*SIN(G$6*($B96+(G$9/G$6)))+G$4,"")</f>
        <v/>
      </c>
      <c r="H96" s="4" t="str">
        <f>IF(H$5&lt;&gt;0,H$3*SIN(H$6*($B96+(H$9/H$6)))+H$4,"")</f>
        <v/>
      </c>
      <c r="I96" s="4" t="str">
        <f>IF(I$5&lt;&gt;0,I$3*SIN(I$6*($B96+(I$9/I$6)))+I$4,"")</f>
        <v/>
      </c>
      <c r="J96" s="48">
        <f t="shared" si="7"/>
        <v>6.3721185831031484</v>
      </c>
      <c r="K96" s="51">
        <f t="shared" si="8"/>
        <v>2</v>
      </c>
    </row>
    <row r="97" spans="1:11" x14ac:dyDescent="0.25">
      <c r="A97" s="2">
        <v>84</v>
      </c>
      <c r="B97" s="19">
        <f t="shared" si="9"/>
        <v>7.3999999999999897</v>
      </c>
      <c r="C97" s="10">
        <f>IF(C$5&lt;&gt;0,C$3*SIN(C$6*($B97+(C$9/C$6)))+C$4,"")</f>
        <v>3.9890437907365444</v>
      </c>
      <c r="D97" s="4">
        <f>IF(D$5&lt;&gt;0,D$3*SIN(D$6*($B97+(D$9/D$6)))+D$4,"")</f>
        <v>2.2090569265353301</v>
      </c>
      <c r="E97" s="4" t="str">
        <f>IF(E$5&lt;&gt;0,E$3*SIN(E$6*($B97+(E$9/E$6)))+E$4,"")</f>
        <v/>
      </c>
      <c r="F97" s="4" t="str">
        <f>IF(F$5&lt;&gt;0,F$3*SIN(F$6*($B97+(F$9/F$6)))+F$4,"")</f>
        <v/>
      </c>
      <c r="G97" s="4" t="str">
        <f>IF(G$5&lt;&gt;0,G$3*SIN(G$6*($B97+(G$9/G$6)))+G$4,"")</f>
        <v/>
      </c>
      <c r="H97" s="4" t="str">
        <f>IF(H$5&lt;&gt;0,H$3*SIN(H$6*($B97+(H$9/H$6)))+H$4,"")</f>
        <v/>
      </c>
      <c r="I97" s="4" t="str">
        <f>IF(I$5&lt;&gt;0,I$3*SIN(I$6*($B97+(I$9/I$6)))+I$4,"")</f>
        <v/>
      </c>
      <c r="J97" s="48">
        <f t="shared" si="7"/>
        <v>6.1981007172718741</v>
      </c>
      <c r="K97" s="51">
        <f t="shared" si="8"/>
        <v>2</v>
      </c>
    </row>
    <row r="98" spans="1:11" x14ac:dyDescent="0.25">
      <c r="A98" s="2">
        <v>85</v>
      </c>
      <c r="B98" s="19">
        <f t="shared" si="9"/>
        <v>7.4999999999999893</v>
      </c>
      <c r="C98" s="10">
        <f>IF(C$5&lt;&gt;0,C$3*SIN(C$6*($B98+(C$9/C$6)))+C$4,"")</f>
        <v>4</v>
      </c>
      <c r="D98" s="4">
        <f>IF(D$5&lt;&gt;0,D$3*SIN(D$6*($B98+(D$9/D$6)))+D$4,"")</f>
        <v>2.0000000000000258</v>
      </c>
      <c r="E98" s="4" t="str">
        <f>IF(E$5&lt;&gt;0,E$3*SIN(E$6*($B98+(E$9/E$6)))+E$4,"")</f>
        <v/>
      </c>
      <c r="F98" s="4" t="str">
        <f>IF(F$5&lt;&gt;0,F$3*SIN(F$6*($B98+(F$9/F$6)))+F$4,"")</f>
        <v/>
      </c>
      <c r="G98" s="4" t="str">
        <f>IF(G$5&lt;&gt;0,G$3*SIN(G$6*($B98+(G$9/G$6)))+G$4,"")</f>
        <v/>
      </c>
      <c r="H98" s="4" t="str">
        <f>IF(H$5&lt;&gt;0,H$3*SIN(H$6*($B98+(H$9/H$6)))+H$4,"")</f>
        <v/>
      </c>
      <c r="I98" s="4" t="str">
        <f>IF(I$5&lt;&gt;0,I$3*SIN(I$6*($B98+(I$9/I$6)))+I$4,"")</f>
        <v/>
      </c>
      <c r="J98" s="48">
        <f t="shared" si="7"/>
        <v>6.0000000000000258</v>
      </c>
      <c r="K98" s="51">
        <f t="shared" si="8"/>
        <v>2</v>
      </c>
    </row>
    <row r="99" spans="1:11" x14ac:dyDescent="0.25">
      <c r="A99" s="2">
        <v>86</v>
      </c>
      <c r="B99" s="19">
        <f t="shared" si="9"/>
        <v>7.599999999999989</v>
      </c>
      <c r="C99" s="10">
        <f>IF(C$5&lt;&gt;0,C$3*SIN(C$6*($B99+(C$9/C$6)))+C$4,"")</f>
        <v>3.9890437907365492</v>
      </c>
      <c r="D99" s="4">
        <f>IF(D$5&lt;&gt;0,D$3*SIN(D$6*($B99+(D$9/D$6)))+D$4,"")</f>
        <v>1.7909430734647174</v>
      </c>
      <c r="E99" s="4" t="str">
        <f>IF(E$5&lt;&gt;0,E$3*SIN(E$6*($B99+(E$9/E$6)))+E$4,"")</f>
        <v/>
      </c>
      <c r="F99" s="4" t="str">
        <f>IF(F$5&lt;&gt;0,F$3*SIN(F$6*($B99+(F$9/F$6)))+F$4,"")</f>
        <v/>
      </c>
      <c r="G99" s="4" t="str">
        <f>IF(G$5&lt;&gt;0,G$3*SIN(G$6*($B99+(G$9/G$6)))+G$4,"")</f>
        <v/>
      </c>
      <c r="H99" s="4" t="str">
        <f>IF(H$5&lt;&gt;0,H$3*SIN(H$6*($B99+(H$9/H$6)))+H$4,"")</f>
        <v/>
      </c>
      <c r="I99" s="4" t="str">
        <f>IF(I$5&lt;&gt;0,I$3*SIN(I$6*($B99+(I$9/I$6)))+I$4,"")</f>
        <v/>
      </c>
      <c r="J99" s="48">
        <f t="shared" si="7"/>
        <v>5.7799868642012662</v>
      </c>
      <c r="K99" s="51">
        <f t="shared" si="8"/>
        <v>2</v>
      </c>
    </row>
    <row r="100" spans="1:11" x14ac:dyDescent="0.25">
      <c r="A100" s="2">
        <v>87</v>
      </c>
      <c r="B100" s="19">
        <f t="shared" si="9"/>
        <v>7.6999999999999886</v>
      </c>
      <c r="C100" s="10">
        <f>IF(C$5&lt;&gt;0,C$3*SIN(C$6*($B100+(C$9/C$6)))+C$4,"")</f>
        <v>3.9562952014676167</v>
      </c>
      <c r="D100" s="4">
        <f>IF(D$5&lt;&gt;0,D$3*SIN(D$6*($B100+(D$9/D$6)))+D$4,"")</f>
        <v>1.5841766183645076</v>
      </c>
      <c r="E100" s="4" t="str">
        <f>IF(E$5&lt;&gt;0,E$3*SIN(E$6*($B100+(E$9/E$6)))+E$4,"")</f>
        <v/>
      </c>
      <c r="F100" s="4" t="str">
        <f>IF(F$5&lt;&gt;0,F$3*SIN(F$6*($B100+(F$9/F$6)))+F$4,"")</f>
        <v/>
      </c>
      <c r="G100" s="4" t="str">
        <f>IF(G$5&lt;&gt;0,G$3*SIN(G$6*($B100+(G$9/G$6)))+G$4,"")</f>
        <v/>
      </c>
      <c r="H100" s="4" t="str">
        <f>IF(H$5&lt;&gt;0,H$3*SIN(H$6*($B100+(H$9/H$6)))+H$4,"")</f>
        <v/>
      </c>
      <c r="I100" s="4" t="str">
        <f>IF(I$5&lt;&gt;0,I$3*SIN(I$6*($B100+(I$9/I$6)))+I$4,"")</f>
        <v/>
      </c>
      <c r="J100" s="48">
        <f t="shared" si="7"/>
        <v>5.5404718198321241</v>
      </c>
      <c r="K100" s="51">
        <f t="shared" si="8"/>
        <v>2</v>
      </c>
    </row>
    <row r="101" spans="1:11" x14ac:dyDescent="0.25">
      <c r="A101" s="2">
        <v>88</v>
      </c>
      <c r="B101" s="19">
        <f t="shared" si="9"/>
        <v>7.7999999999999883</v>
      </c>
      <c r="C101" s="10">
        <f>IF(C$5&lt;&gt;0,C$3*SIN(C$6*($B101+(C$9/C$6)))+C$4,"")</f>
        <v>3.9021130325903153</v>
      </c>
      <c r="D101" s="4">
        <f>IF(D$5&lt;&gt;0,D$3*SIN(D$6*($B101+(D$9/D$6)))+D$4,"")</f>
        <v>1.3819660112501295</v>
      </c>
      <c r="E101" s="4" t="str">
        <f>IF(E$5&lt;&gt;0,E$3*SIN(E$6*($B101+(E$9/E$6)))+E$4,"")</f>
        <v/>
      </c>
      <c r="F101" s="4" t="str">
        <f>IF(F$5&lt;&gt;0,F$3*SIN(F$6*($B101+(F$9/F$6)))+F$4,"")</f>
        <v/>
      </c>
      <c r="G101" s="4" t="str">
        <f>IF(G$5&lt;&gt;0,G$3*SIN(G$6*($B101+(G$9/G$6)))+G$4,"")</f>
        <v/>
      </c>
      <c r="H101" s="4" t="str">
        <f>IF(H$5&lt;&gt;0,H$3*SIN(H$6*($B101+(H$9/H$6)))+H$4,"")</f>
        <v/>
      </c>
      <c r="I101" s="4" t="str">
        <f>IF(I$5&lt;&gt;0,I$3*SIN(I$6*($B101+(I$9/I$6)))+I$4,"")</f>
        <v/>
      </c>
      <c r="J101" s="48">
        <f t="shared" si="7"/>
        <v>5.2840790438404444</v>
      </c>
      <c r="K101" s="51">
        <f t="shared" si="8"/>
        <v>2</v>
      </c>
    </row>
    <row r="102" spans="1:11" x14ac:dyDescent="0.25">
      <c r="A102" s="2">
        <v>89</v>
      </c>
      <c r="B102" s="19">
        <f t="shared" si="9"/>
        <v>7.8999999999999879</v>
      </c>
      <c r="C102" s="10">
        <f>IF(C$5&lt;&gt;0,C$3*SIN(C$6*($B102+(C$9/C$6)))+C$4,"")</f>
        <v>3.8270909152852131</v>
      </c>
      <c r="D102" s="4">
        <f>IF(D$5&lt;&gt;0,D$3*SIN(D$6*($B102+(D$9/D$6)))+D$4,"")</f>
        <v>1.186526713848425</v>
      </c>
      <c r="E102" s="4" t="str">
        <f>IF(E$5&lt;&gt;0,E$3*SIN(E$6*($B102+(E$9/E$6)))+E$4,"")</f>
        <v/>
      </c>
      <c r="F102" s="4" t="str">
        <f>IF(F$5&lt;&gt;0,F$3*SIN(F$6*($B102+(F$9/F$6)))+F$4,"")</f>
        <v/>
      </c>
      <c r="G102" s="4" t="str">
        <f>IF(G$5&lt;&gt;0,G$3*SIN(G$6*($B102+(G$9/G$6)))+G$4,"")</f>
        <v/>
      </c>
      <c r="H102" s="4" t="str">
        <f>IF(H$5&lt;&gt;0,H$3*SIN(H$6*($B102+(H$9/H$6)))+H$4,"")</f>
        <v/>
      </c>
      <c r="I102" s="4" t="str">
        <f>IF(I$5&lt;&gt;0,I$3*SIN(I$6*($B102+(I$9/I$6)))+I$4,"")</f>
        <v/>
      </c>
      <c r="J102" s="48">
        <f t="shared" si="7"/>
        <v>5.0136176291336376</v>
      </c>
      <c r="K102" s="51">
        <f t="shared" si="8"/>
        <v>2</v>
      </c>
    </row>
    <row r="103" spans="1:11" x14ac:dyDescent="0.25">
      <c r="A103" s="2">
        <v>90</v>
      </c>
      <c r="B103" s="19">
        <f t="shared" si="9"/>
        <v>7.9999999999999876</v>
      </c>
      <c r="C103" s="10">
        <f>IF(C$5&lt;&gt;0,C$3*SIN(C$6*($B103+(C$9/C$6)))+C$4,"")</f>
        <v>3.732050807568891</v>
      </c>
      <c r="D103" s="4">
        <f>IF(D$5&lt;&gt;0,D$3*SIN(D$6*($B103+(D$9/D$6)))+D$4,"")</f>
        <v>1.0000000000000231</v>
      </c>
      <c r="E103" s="4" t="str">
        <f>IF(E$5&lt;&gt;0,E$3*SIN(E$6*($B103+(E$9/E$6)))+E$4,"")</f>
        <v/>
      </c>
      <c r="F103" s="4" t="str">
        <f>IF(F$5&lt;&gt;0,F$3*SIN(F$6*($B103+(F$9/F$6)))+F$4,"")</f>
        <v/>
      </c>
      <c r="G103" s="4" t="str">
        <f>IF(G$5&lt;&gt;0,G$3*SIN(G$6*($B103+(G$9/G$6)))+G$4,"")</f>
        <v/>
      </c>
      <c r="H103" s="4" t="str">
        <f>IF(H$5&lt;&gt;0,H$3*SIN(H$6*($B103+(H$9/H$6)))+H$4,"")</f>
        <v/>
      </c>
      <c r="I103" s="4" t="str">
        <f>IF(I$5&lt;&gt;0,I$3*SIN(I$6*($B103+(I$9/I$6)))+I$4,"")</f>
        <v/>
      </c>
      <c r="J103" s="48">
        <f t="shared" si="7"/>
        <v>4.7320508075689141</v>
      </c>
      <c r="K103" s="51">
        <f t="shared" si="8"/>
        <v>2</v>
      </c>
    </row>
    <row r="104" spans="1:11" x14ac:dyDescent="0.25">
      <c r="A104" s="2">
        <v>91</v>
      </c>
      <c r="B104" s="19">
        <f t="shared" si="9"/>
        <v>8.0999999999999872</v>
      </c>
      <c r="C104" s="10">
        <f>IF(C$5&lt;&gt;0,C$3*SIN(C$6*($B104+(C$9/C$6)))+C$4,"")</f>
        <v>3.6180339887499118</v>
      </c>
      <c r="D104" s="4">
        <f>IF(D$5&lt;&gt;0,D$3*SIN(D$6*($B104+(D$9/D$6)))+D$4,"")</f>
        <v>0.82442949541507726</v>
      </c>
      <c r="E104" s="4" t="str">
        <f>IF(E$5&lt;&gt;0,E$3*SIN(E$6*($B104+(E$9/E$6)))+E$4,"")</f>
        <v/>
      </c>
      <c r="F104" s="4" t="str">
        <f>IF(F$5&lt;&gt;0,F$3*SIN(F$6*($B104+(F$9/F$6)))+F$4,"")</f>
        <v/>
      </c>
      <c r="G104" s="4" t="str">
        <f>IF(G$5&lt;&gt;0,G$3*SIN(G$6*($B104+(G$9/G$6)))+G$4,"")</f>
        <v/>
      </c>
      <c r="H104" s="4" t="str">
        <f>IF(H$5&lt;&gt;0,H$3*SIN(H$6*($B104+(H$9/H$6)))+H$4,"")</f>
        <v/>
      </c>
      <c r="I104" s="4" t="str">
        <f>IF(I$5&lt;&gt;0,I$3*SIN(I$6*($B104+(I$9/I$6)))+I$4,"")</f>
        <v/>
      </c>
      <c r="J104" s="48">
        <f t="shared" si="7"/>
        <v>4.442463484164989</v>
      </c>
      <c r="K104" s="51">
        <f t="shared" si="8"/>
        <v>2</v>
      </c>
    </row>
    <row r="105" spans="1:11" x14ac:dyDescent="0.25">
      <c r="A105" s="2">
        <v>92</v>
      </c>
      <c r="B105" s="19">
        <f t="shared" si="9"/>
        <v>8.1999999999999869</v>
      </c>
      <c r="C105" s="10">
        <f>IF(C$5&lt;&gt;0,C$3*SIN(C$6*($B105+(C$9/C$6)))+C$4,"")</f>
        <v>3.4862896509548071</v>
      </c>
      <c r="D105" s="4">
        <f>IF(D$5&lt;&gt;0,D$3*SIN(D$6*($B105+(D$9/D$6)))+D$4,"")</f>
        <v>0.6617387872823044</v>
      </c>
      <c r="E105" s="4" t="str">
        <f>IF(E$5&lt;&gt;0,E$3*SIN(E$6*($B105+(E$9/E$6)))+E$4,"")</f>
        <v/>
      </c>
      <c r="F105" s="4" t="str">
        <f>IF(F$5&lt;&gt;0,F$3*SIN(F$6*($B105+(F$9/F$6)))+F$4,"")</f>
        <v/>
      </c>
      <c r="G105" s="4" t="str">
        <f>IF(G$5&lt;&gt;0,G$3*SIN(G$6*($B105+(G$9/G$6)))+G$4,"")</f>
        <v/>
      </c>
      <c r="H105" s="4" t="str">
        <f>IF(H$5&lt;&gt;0,H$3*SIN(H$6*($B105+(H$9/H$6)))+H$4,"")</f>
        <v/>
      </c>
      <c r="I105" s="4" t="str">
        <f>IF(I$5&lt;&gt;0,I$3*SIN(I$6*($B105+(I$9/I$6)))+I$4,"")</f>
        <v/>
      </c>
      <c r="J105" s="48">
        <f t="shared" si="7"/>
        <v>4.1480284382371115</v>
      </c>
      <c r="K105" s="51">
        <f t="shared" si="8"/>
        <v>2</v>
      </c>
    </row>
    <row r="106" spans="1:11" x14ac:dyDescent="0.25">
      <c r="A106" s="2">
        <v>93</v>
      </c>
      <c r="B106" s="19">
        <f t="shared" si="9"/>
        <v>8.2999999999999865</v>
      </c>
      <c r="C106" s="10">
        <f>IF(C$5&lt;&gt;0,C$3*SIN(C$6*($B106+(C$9/C$6)))+C$4,"")</f>
        <v>3.3382612127177387</v>
      </c>
      <c r="D106" s="4">
        <f>IF(D$5&lt;&gt;0,D$3*SIN(D$6*($B106+(D$9/D$6)))+D$4,"")</f>
        <v>0.51371034904523194</v>
      </c>
      <c r="E106" s="4" t="str">
        <f>IF(E$5&lt;&gt;0,E$3*SIN(E$6*($B106+(E$9/E$6)))+E$4,"")</f>
        <v/>
      </c>
      <c r="F106" s="4" t="str">
        <f>IF(F$5&lt;&gt;0,F$3*SIN(F$6*($B106+(F$9/F$6)))+F$4,"")</f>
        <v/>
      </c>
      <c r="G106" s="4" t="str">
        <f>IF(G$5&lt;&gt;0,G$3*SIN(G$6*($B106+(G$9/G$6)))+G$4,"")</f>
        <v/>
      </c>
      <c r="H106" s="4" t="str">
        <f>IF(H$5&lt;&gt;0,H$3*SIN(H$6*($B106+(H$9/H$6)))+H$4,"")</f>
        <v/>
      </c>
      <c r="I106" s="4" t="str">
        <f>IF(I$5&lt;&gt;0,I$3*SIN(I$6*($B106+(I$9/I$6)))+I$4,"")</f>
        <v/>
      </c>
      <c r="J106" s="48">
        <f t="shared" si="7"/>
        <v>3.8519715617629706</v>
      </c>
      <c r="K106" s="51">
        <f t="shared" si="8"/>
        <v>2</v>
      </c>
    </row>
    <row r="107" spans="1:11" x14ac:dyDescent="0.25">
      <c r="A107" s="2">
        <v>94</v>
      </c>
      <c r="B107" s="19">
        <f t="shared" si="9"/>
        <v>8.3999999999999861</v>
      </c>
      <c r="C107" s="10">
        <f>IF(C$5&lt;&gt;0,C$3*SIN(C$6*($B107+(C$9/C$6)))+C$4,"")</f>
        <v>3.1755705045849725</v>
      </c>
      <c r="D107" s="4">
        <f>IF(D$5&lt;&gt;0,D$3*SIN(D$6*($B107+(D$9/D$6)))+D$4,"")</f>
        <v>0.38196601125012442</v>
      </c>
      <c r="E107" s="4" t="str">
        <f>IF(E$5&lt;&gt;0,E$3*SIN(E$6*($B107+(E$9/E$6)))+E$4,"")</f>
        <v/>
      </c>
      <c r="F107" s="4" t="str">
        <f>IF(F$5&lt;&gt;0,F$3*SIN(F$6*($B107+(F$9/F$6)))+F$4,"")</f>
        <v/>
      </c>
      <c r="G107" s="4" t="str">
        <f>IF(G$5&lt;&gt;0,G$3*SIN(G$6*($B107+(G$9/G$6)))+G$4,"")</f>
        <v/>
      </c>
      <c r="H107" s="4" t="str">
        <f>IF(H$5&lt;&gt;0,H$3*SIN(H$6*($B107+(H$9/H$6)))+H$4,"")</f>
        <v/>
      </c>
      <c r="I107" s="4" t="str">
        <f>IF(I$5&lt;&gt;0,I$3*SIN(I$6*($B107+(I$9/I$6)))+I$4,"")</f>
        <v/>
      </c>
      <c r="J107" s="48">
        <f t="shared" si="7"/>
        <v>3.5575365158350971</v>
      </c>
      <c r="K107" s="51">
        <f t="shared" si="8"/>
        <v>2</v>
      </c>
    </row>
    <row r="108" spans="1:11" x14ac:dyDescent="0.25">
      <c r="A108" s="2">
        <v>95</v>
      </c>
      <c r="B108" s="19">
        <f t="shared" si="9"/>
        <v>8.4999999999999858</v>
      </c>
      <c r="C108" s="10">
        <f>IF(C$5&lt;&gt;0,C$3*SIN(C$6*($B108+(C$9/C$6)))+C$4,"")</f>
        <v>3.0000000000000275</v>
      </c>
      <c r="D108" s="4">
        <f>IF(D$5&lt;&gt;0,D$3*SIN(D$6*($B108+(D$9/D$6)))+D$4,"")</f>
        <v>0.26794919243113857</v>
      </c>
      <c r="E108" s="4" t="str">
        <f>IF(E$5&lt;&gt;0,E$3*SIN(E$6*($B108+(E$9/E$6)))+E$4,"")</f>
        <v/>
      </c>
      <c r="F108" s="4" t="str">
        <f>IF(F$5&lt;&gt;0,F$3*SIN(F$6*($B108+(F$9/F$6)))+F$4,"")</f>
        <v/>
      </c>
      <c r="G108" s="4" t="str">
        <f>IF(G$5&lt;&gt;0,G$3*SIN(G$6*($B108+(G$9/G$6)))+G$4,"")</f>
        <v/>
      </c>
      <c r="H108" s="4" t="str">
        <f>IF(H$5&lt;&gt;0,H$3*SIN(H$6*($B108+(H$9/H$6)))+H$4,"")</f>
        <v/>
      </c>
      <c r="I108" s="4" t="str">
        <f>IF(I$5&lt;&gt;0,I$3*SIN(I$6*($B108+(I$9/I$6)))+I$4,"")</f>
        <v/>
      </c>
      <c r="J108" s="48">
        <f t="shared" si="7"/>
        <v>3.2679491924311659</v>
      </c>
      <c r="K108" s="51">
        <f t="shared" si="8"/>
        <v>2</v>
      </c>
    </row>
    <row r="109" spans="1:11" x14ac:dyDescent="0.25">
      <c r="A109" s="2">
        <v>96</v>
      </c>
      <c r="B109" s="19">
        <f t="shared" si="9"/>
        <v>8.5999999999999854</v>
      </c>
      <c r="C109" s="10">
        <f>IF(C$5&lt;&gt;0,C$3*SIN(C$6*($B109+(C$9/C$6)))+C$4,"")</f>
        <v>2.8134732861516314</v>
      </c>
      <c r="D109" s="4">
        <f>IF(D$5&lt;&gt;0,D$3*SIN(D$6*($B109+(D$9/D$6)))+D$4,"")</f>
        <v>0.17290908471481203</v>
      </c>
      <c r="E109" s="4" t="str">
        <f>IF(E$5&lt;&gt;0,E$3*SIN(E$6*($B109+(E$9/E$6)))+E$4,"")</f>
        <v/>
      </c>
      <c r="F109" s="4" t="str">
        <f>IF(F$5&lt;&gt;0,F$3*SIN(F$6*($B109+(F$9/F$6)))+F$4,"")</f>
        <v/>
      </c>
      <c r="G109" s="4" t="str">
        <f>IF(G$5&lt;&gt;0,G$3*SIN(G$6*($B109+(G$9/G$6)))+G$4,"")</f>
        <v/>
      </c>
      <c r="H109" s="4" t="str">
        <f>IF(H$5&lt;&gt;0,H$3*SIN(H$6*($B109+(H$9/H$6)))+H$4,"")</f>
        <v/>
      </c>
      <c r="I109" s="4" t="str">
        <f>IF(I$5&lt;&gt;0,I$3*SIN(I$6*($B109+(I$9/I$6)))+I$4,"")</f>
        <v/>
      </c>
      <c r="J109" s="48">
        <f t="shared" si="7"/>
        <v>2.9863823708664432</v>
      </c>
      <c r="K109" s="51">
        <f t="shared" si="8"/>
        <v>2</v>
      </c>
    </row>
    <row r="110" spans="1:11" x14ac:dyDescent="0.25">
      <c r="A110" s="2">
        <v>97</v>
      </c>
      <c r="B110" s="19">
        <f t="shared" si="9"/>
        <v>8.6999999999999851</v>
      </c>
      <c r="C110" s="10">
        <f>IF(C$5&lt;&gt;0,C$3*SIN(C$6*($B110+(C$9/C$6)))+C$4,"")</f>
        <v>2.618033988749926</v>
      </c>
      <c r="D110" s="4">
        <f>IF(D$5&lt;&gt;0,D$3*SIN(D$6*($B110+(D$9/D$6)))+D$4,"")</f>
        <v>9.788696740970293E-2</v>
      </c>
      <c r="E110" s="4" t="str">
        <f>IF(E$5&lt;&gt;0,E$3*SIN(E$6*($B110+(E$9/E$6)))+E$4,"")</f>
        <v/>
      </c>
      <c r="F110" s="4" t="str">
        <f>IF(F$5&lt;&gt;0,F$3*SIN(F$6*($B110+(F$9/F$6)))+F$4,"")</f>
        <v/>
      </c>
      <c r="G110" s="4" t="str">
        <f>IF(G$5&lt;&gt;0,G$3*SIN(G$6*($B110+(G$9/G$6)))+G$4,"")</f>
        <v/>
      </c>
      <c r="H110" s="4" t="str">
        <f>IF(H$5&lt;&gt;0,H$3*SIN(H$6*($B110+(H$9/H$6)))+H$4,"")</f>
        <v/>
      </c>
      <c r="I110" s="4" t="str">
        <f>IF(I$5&lt;&gt;0,I$3*SIN(I$6*($B110+(I$9/I$6)))+I$4,"")</f>
        <v/>
      </c>
      <c r="J110" s="48">
        <f t="shared" si="7"/>
        <v>2.7159209561596289</v>
      </c>
      <c r="K110" s="51">
        <f t="shared" si="8"/>
        <v>2</v>
      </c>
    </row>
    <row r="111" spans="1:11" x14ac:dyDescent="0.25">
      <c r="A111" s="2">
        <v>98</v>
      </c>
      <c r="B111" s="19">
        <f t="shared" si="9"/>
        <v>8.7999999999999847</v>
      </c>
      <c r="C111" s="10">
        <f>IF(C$5&lt;&gt;0,C$3*SIN(C$6*($B111+(C$9/C$6)))+C$4,"")</f>
        <v>2.415823381635553</v>
      </c>
      <c r="D111" s="4">
        <f>IF(D$5&lt;&gt;0,D$3*SIN(D$6*($B111+(D$9/D$6)))+D$4,"")</f>
        <v>4.370479853239595E-2</v>
      </c>
      <c r="E111" s="4" t="str">
        <f>IF(E$5&lt;&gt;0,E$3*SIN(E$6*($B111+(E$9/E$6)))+E$4,"")</f>
        <v/>
      </c>
      <c r="F111" s="4" t="str">
        <f>IF(F$5&lt;&gt;0,F$3*SIN(F$6*($B111+(F$9/F$6)))+F$4,"")</f>
        <v/>
      </c>
      <c r="G111" s="4" t="str">
        <f>IF(G$5&lt;&gt;0,G$3*SIN(G$6*($B111+(G$9/G$6)))+G$4,"")</f>
        <v/>
      </c>
      <c r="H111" s="4" t="str">
        <f>IF(H$5&lt;&gt;0,H$3*SIN(H$6*($B111+(H$9/H$6)))+H$4,"")</f>
        <v/>
      </c>
      <c r="I111" s="4" t="str">
        <f>IF(I$5&lt;&gt;0,I$3*SIN(I$6*($B111+(I$9/I$6)))+I$4,"")</f>
        <v/>
      </c>
      <c r="J111" s="48">
        <f t="shared" si="7"/>
        <v>2.4595281801679487</v>
      </c>
      <c r="K111" s="51">
        <f t="shared" si="8"/>
        <v>2</v>
      </c>
    </row>
    <row r="112" spans="1:11" x14ac:dyDescent="0.25">
      <c r="A112" s="2">
        <v>99</v>
      </c>
      <c r="B112" s="19">
        <f t="shared" si="9"/>
        <v>8.8999999999999844</v>
      </c>
      <c r="C112" s="10">
        <f>IF(C$5&lt;&gt;0,C$3*SIN(C$6*($B112+(C$9/C$6)))+C$4,"")</f>
        <v>2.2090569265353408</v>
      </c>
      <c r="D112" s="4">
        <f>IF(D$5&lt;&gt;0,D$3*SIN(D$6*($B112+(D$9/D$6)))+D$4,"")</f>
        <v>1.0956209263456973E-2</v>
      </c>
      <c r="E112" s="4" t="str">
        <f>IF(E$5&lt;&gt;0,E$3*SIN(E$6*($B112+(E$9/E$6)))+E$4,"")</f>
        <v/>
      </c>
      <c r="F112" s="4" t="str">
        <f>IF(F$5&lt;&gt;0,F$3*SIN(F$6*($B112+(F$9/F$6)))+F$4,"")</f>
        <v/>
      </c>
      <c r="G112" s="4" t="str">
        <f>IF(G$5&lt;&gt;0,G$3*SIN(G$6*($B112+(G$9/G$6)))+G$4,"")</f>
        <v/>
      </c>
      <c r="H112" s="4" t="str">
        <f>IF(H$5&lt;&gt;0,H$3*SIN(H$6*($B112+(H$9/H$6)))+H$4,"")</f>
        <v/>
      </c>
      <c r="I112" s="4" t="str">
        <f>IF(I$5&lt;&gt;0,I$3*SIN(I$6*($B112+(I$9/I$6)))+I$4,"")</f>
        <v/>
      </c>
      <c r="J112" s="48">
        <f t="shared" si="7"/>
        <v>2.2200131357987978</v>
      </c>
      <c r="K112" s="51">
        <f t="shared" si="8"/>
        <v>2</v>
      </c>
    </row>
    <row r="113" spans="1:11" x14ac:dyDescent="0.25">
      <c r="A113" s="2">
        <v>100</v>
      </c>
      <c r="B113" s="19">
        <f t="shared" si="9"/>
        <v>8.999999999999984</v>
      </c>
      <c r="C113" s="10">
        <f>IF(C$5&lt;&gt;0,C$3*SIN(C$6*($B113+(C$9/C$6)))+C$4,"")</f>
        <v>2.0000000000000364</v>
      </c>
      <c r="D113" s="4">
        <f>IF(D$5&lt;&gt;0,D$3*SIN(D$6*($B113+(D$9/D$6)))+D$4,"")</f>
        <v>0</v>
      </c>
      <c r="E113" s="4" t="str">
        <f>IF(E$5&lt;&gt;0,E$3*SIN(E$6*($B113+(E$9/E$6)))+E$4,"")</f>
        <v/>
      </c>
      <c r="F113" s="4" t="str">
        <f>IF(F$5&lt;&gt;0,F$3*SIN(F$6*($B113+(F$9/F$6)))+F$4,"")</f>
        <v/>
      </c>
      <c r="G113" s="4" t="str">
        <f>IF(G$5&lt;&gt;0,G$3*SIN(G$6*($B113+(G$9/G$6)))+G$4,"")</f>
        <v/>
      </c>
      <c r="H113" s="4" t="str">
        <f>IF(H$5&lt;&gt;0,H$3*SIN(H$6*($B113+(H$9/H$6)))+H$4,"")</f>
        <v/>
      </c>
      <c r="I113" s="4" t="str">
        <f>IF(I$5&lt;&gt;0,I$3*SIN(I$6*($B113+(I$9/I$6)))+I$4,"")</f>
        <v/>
      </c>
      <c r="J113" s="48">
        <f t="shared" si="7"/>
        <v>2.0000000000000364</v>
      </c>
      <c r="K113" s="51">
        <f t="shared" si="8"/>
        <v>2</v>
      </c>
    </row>
    <row r="114" spans="1:11" x14ac:dyDescent="0.25">
      <c r="A114" s="2">
        <v>101</v>
      </c>
      <c r="B114" s="19">
        <f t="shared" si="9"/>
        <v>9.0999999999999837</v>
      </c>
      <c r="C114" s="10">
        <f>IF(C$5&lt;&gt;0,C$3*SIN(C$6*($B114+(C$9/C$6)))+C$4,"")</f>
        <v>1.790943073464728</v>
      </c>
      <c r="D114" s="4">
        <f>IF(D$5&lt;&gt;0,D$3*SIN(D$6*($B114+(D$9/D$6)))+D$4,"")</f>
        <v>1.0956209263449646E-2</v>
      </c>
      <c r="E114" s="4" t="str">
        <f>IF(E$5&lt;&gt;0,E$3*SIN(E$6*($B114+(E$9/E$6)))+E$4,"")</f>
        <v/>
      </c>
      <c r="F114" s="4" t="str">
        <f>IF(F$5&lt;&gt;0,F$3*SIN(F$6*($B114+(F$9/F$6)))+F$4,"")</f>
        <v/>
      </c>
      <c r="G114" s="4" t="str">
        <f>IF(G$5&lt;&gt;0,G$3*SIN(G$6*($B114+(G$9/G$6)))+G$4,"")</f>
        <v/>
      </c>
      <c r="H114" s="4" t="str">
        <f>IF(H$5&lt;&gt;0,H$3*SIN(H$6*($B114+(H$9/H$6)))+H$4,"")</f>
        <v/>
      </c>
      <c r="I114" s="4" t="str">
        <f>IF(I$5&lt;&gt;0,I$3*SIN(I$6*($B114+(I$9/I$6)))+I$4,"")</f>
        <v/>
      </c>
      <c r="J114" s="48">
        <f t="shared" si="7"/>
        <v>1.8018992827281777</v>
      </c>
      <c r="K114" s="51">
        <f t="shared" si="8"/>
        <v>2</v>
      </c>
    </row>
    <row r="115" spans="1:11" x14ac:dyDescent="0.25">
      <c r="A115" s="2">
        <v>102</v>
      </c>
      <c r="B115" s="19">
        <f t="shared" si="9"/>
        <v>9.1999999999999833</v>
      </c>
      <c r="C115" s="10">
        <f>IF(C$5&lt;&gt;0,C$3*SIN(C$6*($B115+(C$9/C$6)))+C$4,"")</f>
        <v>1.5841766183645181</v>
      </c>
      <c r="D115" s="4">
        <f>IF(D$5&lt;&gt;0,D$3*SIN(D$6*($B115+(D$9/D$6)))+D$4,"")</f>
        <v>4.3704798532380851E-2</v>
      </c>
      <c r="E115" s="4" t="str">
        <f>IF(E$5&lt;&gt;0,E$3*SIN(E$6*($B115+(E$9/E$6)))+E$4,"")</f>
        <v/>
      </c>
      <c r="F115" s="4" t="str">
        <f>IF(F$5&lt;&gt;0,F$3*SIN(F$6*($B115+(F$9/F$6)))+F$4,"")</f>
        <v/>
      </c>
      <c r="G115" s="4" t="str">
        <f>IF(G$5&lt;&gt;0,G$3*SIN(G$6*($B115+(G$9/G$6)))+G$4,"")</f>
        <v/>
      </c>
      <c r="H115" s="4" t="str">
        <f>IF(H$5&lt;&gt;0,H$3*SIN(H$6*($B115+(H$9/H$6)))+H$4,"")</f>
        <v/>
      </c>
      <c r="I115" s="4" t="str">
        <f>IF(I$5&lt;&gt;0,I$3*SIN(I$6*($B115+(I$9/I$6)))+I$4,"")</f>
        <v/>
      </c>
      <c r="J115" s="48">
        <f t="shared" si="7"/>
        <v>1.6278814168968989</v>
      </c>
      <c r="K115" s="51">
        <f t="shared" si="8"/>
        <v>2</v>
      </c>
    </row>
    <row r="116" spans="1:11" x14ac:dyDescent="0.25">
      <c r="A116" s="2">
        <v>103</v>
      </c>
      <c r="B116" s="19">
        <f t="shared" si="9"/>
        <v>9.2999999999999829</v>
      </c>
      <c r="C116" s="10">
        <f>IF(C$5&lt;&gt;0,C$3*SIN(C$6*($B116+(C$9/C$6)))+C$4,"")</f>
        <v>1.3819660112501397</v>
      </c>
      <c r="D116" s="4">
        <f>IF(D$5&lt;&gt;0,D$3*SIN(D$6*($B116+(D$9/D$6)))+D$4,"")</f>
        <v>9.7886967409680503E-2</v>
      </c>
      <c r="E116" s="4" t="str">
        <f>IF(E$5&lt;&gt;0,E$3*SIN(E$6*($B116+(E$9/E$6)))+E$4,"")</f>
        <v/>
      </c>
      <c r="F116" s="4" t="str">
        <f>IF(F$5&lt;&gt;0,F$3*SIN(F$6*($B116+(F$9/F$6)))+F$4,"")</f>
        <v/>
      </c>
      <c r="G116" s="4" t="str">
        <f>IF(G$5&lt;&gt;0,G$3*SIN(G$6*($B116+(G$9/G$6)))+G$4,"")</f>
        <v/>
      </c>
      <c r="H116" s="4" t="str">
        <f>IF(H$5&lt;&gt;0,H$3*SIN(H$6*($B116+(H$9/H$6)))+H$4,"")</f>
        <v/>
      </c>
      <c r="I116" s="4" t="str">
        <f>IF(I$5&lt;&gt;0,I$3*SIN(I$6*($B116+(I$9/I$6)))+I$4,"")</f>
        <v/>
      </c>
      <c r="J116" s="48">
        <f t="shared" si="7"/>
        <v>1.4798529786598202</v>
      </c>
      <c r="K116" s="51">
        <f t="shared" si="8"/>
        <v>2</v>
      </c>
    </row>
    <row r="117" spans="1:11" x14ac:dyDescent="0.25">
      <c r="A117" s="2">
        <v>104</v>
      </c>
      <c r="B117" s="19">
        <f t="shared" si="9"/>
        <v>9.3999999999999826</v>
      </c>
      <c r="C117" s="10">
        <f>IF(C$5&lt;&gt;0,C$3*SIN(C$6*($B117+(C$9/C$6)))+C$4,"")</f>
        <v>1.1865267138484348</v>
      </c>
      <c r="D117" s="4">
        <f>IF(D$5&lt;&gt;0,D$3*SIN(D$6*($B117+(D$9/D$6)))+D$4,"")</f>
        <v>0.1729090847147825</v>
      </c>
      <c r="E117" s="4" t="str">
        <f>IF(E$5&lt;&gt;0,E$3*SIN(E$6*($B117+(E$9/E$6)))+E$4,"")</f>
        <v/>
      </c>
      <c r="F117" s="4" t="str">
        <f>IF(F$5&lt;&gt;0,F$3*SIN(F$6*($B117+(F$9/F$6)))+F$4,"")</f>
        <v/>
      </c>
      <c r="G117" s="4" t="str">
        <f>IF(G$5&lt;&gt;0,G$3*SIN(G$6*($B117+(G$9/G$6)))+G$4,"")</f>
        <v/>
      </c>
      <c r="H117" s="4" t="str">
        <f>IF(H$5&lt;&gt;0,H$3*SIN(H$6*($B117+(H$9/H$6)))+H$4,"")</f>
        <v/>
      </c>
      <c r="I117" s="4" t="str">
        <f>IF(I$5&lt;&gt;0,I$3*SIN(I$6*($B117+(I$9/I$6)))+I$4,"")</f>
        <v/>
      </c>
      <c r="J117" s="48">
        <f t="shared" si="7"/>
        <v>1.3594357985632173</v>
      </c>
      <c r="K117" s="51">
        <f t="shared" si="8"/>
        <v>2</v>
      </c>
    </row>
    <row r="118" spans="1:11" x14ac:dyDescent="0.25">
      <c r="A118" s="2">
        <v>105</v>
      </c>
      <c r="B118" s="19">
        <f t="shared" si="9"/>
        <v>9.4999999999999822</v>
      </c>
      <c r="C118" s="10">
        <f>IF(C$5&lt;&gt;0,C$3*SIN(C$6*($B118+(C$9/C$6)))+C$4,"")</f>
        <v>1.0000000000000355</v>
      </c>
      <c r="D118" s="4">
        <f>IF(D$5&lt;&gt;0,D$3*SIN(D$6*($B118+(D$9/D$6)))+D$4,"")</f>
        <v>0.26794919243110216</v>
      </c>
      <c r="E118" s="4" t="str">
        <f>IF(E$5&lt;&gt;0,E$3*SIN(E$6*($B118+(E$9/E$6)))+E$4,"")</f>
        <v/>
      </c>
      <c r="F118" s="4" t="str">
        <f>IF(F$5&lt;&gt;0,F$3*SIN(F$6*($B118+(F$9/F$6)))+F$4,"")</f>
        <v/>
      </c>
      <c r="G118" s="4" t="str">
        <f>IF(G$5&lt;&gt;0,G$3*SIN(G$6*($B118+(G$9/G$6)))+G$4,"")</f>
        <v/>
      </c>
      <c r="H118" s="4" t="str">
        <f>IF(H$5&lt;&gt;0,H$3*SIN(H$6*($B118+(H$9/H$6)))+H$4,"")</f>
        <v/>
      </c>
      <c r="I118" s="4" t="str">
        <f>IF(I$5&lt;&gt;0,I$3*SIN(I$6*($B118+(I$9/I$6)))+I$4,"")</f>
        <v/>
      </c>
      <c r="J118" s="48">
        <f t="shared" si="7"/>
        <v>1.2679491924311377</v>
      </c>
      <c r="K118" s="51">
        <f t="shared" si="8"/>
        <v>2</v>
      </c>
    </row>
    <row r="119" spans="1:11" x14ac:dyDescent="0.25">
      <c r="A119" s="2">
        <v>106</v>
      </c>
      <c r="B119" s="19">
        <f t="shared" si="9"/>
        <v>9.5999999999999819</v>
      </c>
      <c r="C119" s="10">
        <f>IF(C$5&lt;&gt;0,C$3*SIN(C$6*($B119+(C$9/C$6)))+C$4,"")</f>
        <v>0.82442949541508592</v>
      </c>
      <c r="D119" s="4">
        <f>IF(D$5&lt;&gt;0,D$3*SIN(D$6*($B119+(D$9/D$6)))+D$4,"")</f>
        <v>0.38196601125008156</v>
      </c>
      <c r="E119" s="4" t="str">
        <f>IF(E$5&lt;&gt;0,E$3*SIN(E$6*($B119+(E$9/E$6)))+E$4,"")</f>
        <v/>
      </c>
      <c r="F119" s="4" t="str">
        <f>IF(F$5&lt;&gt;0,F$3*SIN(F$6*($B119+(F$9/F$6)))+F$4,"")</f>
        <v/>
      </c>
      <c r="G119" s="4" t="str">
        <f>IF(G$5&lt;&gt;0,G$3*SIN(G$6*($B119+(G$9/G$6)))+G$4,"")</f>
        <v/>
      </c>
      <c r="H119" s="4" t="str">
        <f>IF(H$5&lt;&gt;0,H$3*SIN(H$6*($B119+(H$9/H$6)))+H$4,"")</f>
        <v/>
      </c>
      <c r="I119" s="4" t="str">
        <f>IF(I$5&lt;&gt;0,I$3*SIN(I$6*($B119+(I$9/I$6)))+I$4,"")</f>
        <v/>
      </c>
      <c r="J119" s="48">
        <f t="shared" si="7"/>
        <v>1.2063955066651675</v>
      </c>
      <c r="K119" s="51">
        <f t="shared" si="8"/>
        <v>2</v>
      </c>
    </row>
    <row r="120" spans="1:11" x14ac:dyDescent="0.25">
      <c r="A120" s="2">
        <v>107</v>
      </c>
      <c r="B120" s="19">
        <f t="shared" si="9"/>
        <v>9.6999999999999815</v>
      </c>
      <c r="C120" s="10">
        <f>IF(C$5&lt;&gt;0,C$3*SIN(C$6*($B120+(C$9/C$6)))+C$4,"")</f>
        <v>0.66173878728231506</v>
      </c>
      <c r="D120" s="4">
        <f>IF(D$5&lt;&gt;0,D$3*SIN(D$6*($B120+(D$9/D$6)))+D$4,"")</f>
        <v>0.51371034904518309</v>
      </c>
      <c r="E120" s="4" t="str">
        <f>IF(E$5&lt;&gt;0,E$3*SIN(E$6*($B120+(E$9/E$6)))+E$4,"")</f>
        <v/>
      </c>
      <c r="F120" s="4" t="str">
        <f>IF(F$5&lt;&gt;0,F$3*SIN(F$6*($B120+(F$9/F$6)))+F$4,"")</f>
        <v/>
      </c>
      <c r="G120" s="4" t="str">
        <f>IF(G$5&lt;&gt;0,G$3*SIN(G$6*($B120+(G$9/G$6)))+G$4,"")</f>
        <v/>
      </c>
      <c r="H120" s="4" t="str">
        <f>IF(H$5&lt;&gt;0,H$3*SIN(H$6*($B120+(H$9/H$6)))+H$4,"")</f>
        <v/>
      </c>
      <c r="I120" s="4" t="str">
        <f>IF(I$5&lt;&gt;0,I$3*SIN(I$6*($B120+(I$9/I$6)))+I$4,"")</f>
        <v/>
      </c>
      <c r="J120" s="48">
        <f t="shared" si="7"/>
        <v>1.1754491363274981</v>
      </c>
      <c r="K120" s="51">
        <f t="shared" si="8"/>
        <v>2</v>
      </c>
    </row>
    <row r="121" spans="1:11" x14ac:dyDescent="0.25">
      <c r="A121" s="2">
        <v>108</v>
      </c>
      <c r="B121" s="19">
        <f t="shared" si="9"/>
        <v>9.7999999999999812</v>
      </c>
      <c r="C121" s="10">
        <f>IF(C$5&lt;&gt;0,C$3*SIN(C$6*($B121+(C$9/C$6)))+C$4,"")</f>
        <v>0.51371034904523905</v>
      </c>
      <c r="D121" s="4">
        <f>IF(D$5&lt;&gt;0,D$3*SIN(D$6*($B121+(D$9/D$6)))+D$4,"")</f>
        <v>0.66173878728225288</v>
      </c>
      <c r="E121" s="4" t="str">
        <f>IF(E$5&lt;&gt;0,E$3*SIN(E$6*($B121+(E$9/E$6)))+E$4,"")</f>
        <v/>
      </c>
      <c r="F121" s="4" t="str">
        <f>IF(F$5&lt;&gt;0,F$3*SIN(F$6*($B121+(F$9/F$6)))+F$4,"")</f>
        <v/>
      </c>
      <c r="G121" s="4" t="str">
        <f>IF(G$5&lt;&gt;0,G$3*SIN(G$6*($B121+(G$9/G$6)))+G$4,"")</f>
        <v/>
      </c>
      <c r="H121" s="4" t="str">
        <f>IF(H$5&lt;&gt;0,H$3*SIN(H$6*($B121+(H$9/H$6)))+H$4,"")</f>
        <v/>
      </c>
      <c r="I121" s="4" t="str">
        <f>IF(I$5&lt;&gt;0,I$3*SIN(I$6*($B121+(I$9/I$6)))+I$4,"")</f>
        <v/>
      </c>
      <c r="J121" s="48">
        <f t="shared" si="7"/>
        <v>1.1754491363274919</v>
      </c>
      <c r="K121" s="51">
        <f t="shared" si="8"/>
        <v>2</v>
      </c>
    </row>
    <row r="122" spans="1:11" x14ac:dyDescent="0.25">
      <c r="A122" s="2">
        <v>109</v>
      </c>
      <c r="B122" s="19">
        <f t="shared" si="9"/>
        <v>9.8999999999999808</v>
      </c>
      <c r="C122" s="10">
        <f>IF(C$5&lt;&gt;0,C$3*SIN(C$6*($B122+(C$9/C$6)))+C$4,"")</f>
        <v>0.38196601125013063</v>
      </c>
      <c r="D122" s="4">
        <f>IF(D$5&lt;&gt;0,D$3*SIN(D$6*($B122+(D$9/D$6)))+D$4,"")</f>
        <v>0.82442949541501842</v>
      </c>
      <c r="E122" s="4" t="str">
        <f>IF(E$5&lt;&gt;0,E$3*SIN(E$6*($B122+(E$9/E$6)))+E$4,"")</f>
        <v/>
      </c>
      <c r="F122" s="4" t="str">
        <f>IF(F$5&lt;&gt;0,F$3*SIN(F$6*($B122+(F$9/F$6)))+F$4,"")</f>
        <v/>
      </c>
      <c r="G122" s="4" t="str">
        <f>IF(G$5&lt;&gt;0,G$3*SIN(G$6*($B122+(G$9/G$6)))+G$4,"")</f>
        <v/>
      </c>
      <c r="H122" s="4" t="str">
        <f>IF(H$5&lt;&gt;0,H$3*SIN(H$6*($B122+(H$9/H$6)))+H$4,"")</f>
        <v/>
      </c>
      <c r="I122" s="4" t="str">
        <f>IF(I$5&lt;&gt;0,I$3*SIN(I$6*($B122+(I$9/I$6)))+I$4,"")</f>
        <v/>
      </c>
      <c r="J122" s="48">
        <f t="shared" si="7"/>
        <v>1.2063955066651491</v>
      </c>
      <c r="K122" s="51">
        <f t="shared" si="8"/>
        <v>2</v>
      </c>
    </row>
    <row r="123" spans="1:11" x14ac:dyDescent="0.25">
      <c r="A123" s="2">
        <v>110</v>
      </c>
      <c r="B123" s="19">
        <f t="shared" si="9"/>
        <v>9.9999999999999805</v>
      </c>
      <c r="C123" s="10">
        <f>IF(C$5&lt;&gt;0,C$3*SIN(C$6*($B123+(C$9/C$6)))+C$4,"")</f>
        <v>0.2679491924311439</v>
      </c>
      <c r="D123" s="4">
        <f>IF(D$5&lt;&gt;0,D$3*SIN(D$6*($B123+(D$9/D$6)))+D$4,"")</f>
        <v>0.99999999999996336</v>
      </c>
      <c r="E123" s="4" t="str">
        <f>IF(E$5&lt;&gt;0,E$3*SIN(E$6*($B123+(E$9/E$6)))+E$4,"")</f>
        <v/>
      </c>
      <c r="F123" s="4" t="str">
        <f>IF(F$5&lt;&gt;0,F$3*SIN(F$6*($B123+(F$9/F$6)))+F$4,"")</f>
        <v/>
      </c>
      <c r="G123" s="4" t="str">
        <f>IF(G$5&lt;&gt;0,G$3*SIN(G$6*($B123+(G$9/G$6)))+G$4,"")</f>
        <v/>
      </c>
      <c r="H123" s="4" t="str">
        <f>IF(H$5&lt;&gt;0,H$3*SIN(H$6*($B123+(H$9/H$6)))+H$4,"")</f>
        <v/>
      </c>
      <c r="I123" s="4" t="str">
        <f>IF(I$5&lt;&gt;0,I$3*SIN(I$6*($B123+(I$9/I$6)))+I$4,"")</f>
        <v/>
      </c>
      <c r="J123" s="48">
        <f t="shared" si="7"/>
        <v>1.2679491924311073</v>
      </c>
      <c r="K123" s="51">
        <f t="shared" si="8"/>
        <v>2</v>
      </c>
    </row>
    <row r="124" spans="1:11" x14ac:dyDescent="0.25">
      <c r="A124" s="2">
        <v>111</v>
      </c>
      <c r="B124" s="19">
        <f t="shared" si="9"/>
        <v>10.09999999999998</v>
      </c>
      <c r="C124" s="10">
        <f>IF(C$5&lt;&gt;0,C$3*SIN(C$6*($B124+(C$9/C$6)))+C$4,"")</f>
        <v>0.17290908471481647</v>
      </c>
      <c r="D124" s="4">
        <f>IF(D$5&lt;&gt;0,D$3*SIN(D$6*($B124+(D$9/D$6)))+D$4,"")</f>
        <v>1.1865267138483588</v>
      </c>
      <c r="E124" s="4" t="str">
        <f>IF(E$5&lt;&gt;0,E$3*SIN(E$6*($B124+(E$9/E$6)))+E$4,"")</f>
        <v/>
      </c>
      <c r="F124" s="4" t="str">
        <f>IF(F$5&lt;&gt;0,F$3*SIN(F$6*($B124+(F$9/F$6)))+F$4,"")</f>
        <v/>
      </c>
      <c r="G124" s="4" t="str">
        <f>IF(G$5&lt;&gt;0,G$3*SIN(G$6*($B124+(G$9/G$6)))+G$4,"")</f>
        <v/>
      </c>
      <c r="H124" s="4" t="str">
        <f>IF(H$5&lt;&gt;0,H$3*SIN(H$6*($B124+(H$9/H$6)))+H$4,"")</f>
        <v/>
      </c>
      <c r="I124" s="4" t="str">
        <f>IF(I$5&lt;&gt;0,I$3*SIN(I$6*($B124+(I$9/I$6)))+I$4,"")</f>
        <v/>
      </c>
      <c r="J124" s="48">
        <f t="shared" si="7"/>
        <v>1.3594357985631753</v>
      </c>
      <c r="K124" s="51">
        <f t="shared" si="8"/>
        <v>2</v>
      </c>
    </row>
    <row r="125" spans="1:11" x14ac:dyDescent="0.25">
      <c r="A125" s="2">
        <v>112</v>
      </c>
      <c r="B125" s="19">
        <f t="shared" si="9"/>
        <v>10.19999999999998</v>
      </c>
      <c r="C125" s="10">
        <f>IF(C$5&lt;&gt;0,C$3*SIN(C$6*($B125+(C$9/C$6)))+C$4,"")</f>
        <v>9.788696740970626E-2</v>
      </c>
      <c r="D125" s="4">
        <f>IF(D$5&lt;&gt;0,D$3*SIN(D$6*($B125+(D$9/D$6)))+D$4,"")</f>
        <v>1.3819660112500638</v>
      </c>
      <c r="E125" s="4" t="str">
        <f>IF(E$5&lt;&gt;0,E$3*SIN(E$6*($B125+(E$9/E$6)))+E$4,"")</f>
        <v/>
      </c>
      <c r="F125" s="4" t="str">
        <f>IF(F$5&lt;&gt;0,F$3*SIN(F$6*($B125+(F$9/F$6)))+F$4,"")</f>
        <v/>
      </c>
      <c r="G125" s="4" t="str">
        <f>IF(G$5&lt;&gt;0,G$3*SIN(G$6*($B125+(G$9/G$6)))+G$4,"")</f>
        <v/>
      </c>
      <c r="H125" s="4" t="str">
        <f>IF(H$5&lt;&gt;0,H$3*SIN(H$6*($B125+(H$9/H$6)))+H$4,"")</f>
        <v/>
      </c>
      <c r="I125" s="4" t="str">
        <f>IF(I$5&lt;&gt;0,I$3*SIN(I$6*($B125+(I$9/I$6)))+I$4,"")</f>
        <v/>
      </c>
      <c r="J125" s="48">
        <f t="shared" si="7"/>
        <v>1.4798529786597701</v>
      </c>
      <c r="K125" s="51">
        <f t="shared" si="8"/>
        <v>2</v>
      </c>
    </row>
    <row r="126" spans="1:11" x14ac:dyDescent="0.25">
      <c r="A126" s="2">
        <v>113</v>
      </c>
      <c r="B126" s="19">
        <f t="shared" si="9"/>
        <v>10.299999999999979</v>
      </c>
      <c r="C126" s="10">
        <f>IF(C$5&lt;&gt;0,C$3*SIN(C$6*($B126+(C$9/C$6)))+C$4,"")</f>
        <v>4.370479853239817E-2</v>
      </c>
      <c r="D126" s="4">
        <f>IF(D$5&lt;&gt;0,D$3*SIN(D$6*($B126+(D$9/D$6)))+D$4,"")</f>
        <v>1.5841766183644364</v>
      </c>
      <c r="E126" s="4" t="str">
        <f>IF(E$5&lt;&gt;0,E$3*SIN(E$6*($B126+(E$9/E$6)))+E$4,"")</f>
        <v/>
      </c>
      <c r="F126" s="4" t="str">
        <f>IF(F$5&lt;&gt;0,F$3*SIN(F$6*($B126+(F$9/F$6)))+F$4,"")</f>
        <v/>
      </c>
      <c r="G126" s="4" t="str">
        <f>IF(G$5&lt;&gt;0,G$3*SIN(G$6*($B126+(G$9/G$6)))+G$4,"")</f>
        <v/>
      </c>
      <c r="H126" s="4" t="str">
        <f>IF(H$5&lt;&gt;0,H$3*SIN(H$6*($B126+(H$9/H$6)))+H$4,"")</f>
        <v/>
      </c>
      <c r="I126" s="4" t="str">
        <f>IF(I$5&lt;&gt;0,I$3*SIN(I$6*($B126+(I$9/I$6)))+I$4,"")</f>
        <v/>
      </c>
      <c r="J126" s="48">
        <f t="shared" si="7"/>
        <v>1.6278814168968345</v>
      </c>
      <c r="K126" s="51">
        <f t="shared" si="8"/>
        <v>2</v>
      </c>
    </row>
    <row r="127" spans="1:11" x14ac:dyDescent="0.25">
      <c r="A127" s="2">
        <v>114</v>
      </c>
      <c r="B127" s="19">
        <f t="shared" si="9"/>
        <v>10.399999999999979</v>
      </c>
      <c r="C127" s="10">
        <f>IF(C$5&lt;&gt;0,C$3*SIN(C$6*($B127+(C$9/C$6)))+C$4,"")</f>
        <v>1.0956209263458083E-2</v>
      </c>
      <c r="D127" s="4">
        <f>IF(D$5&lt;&gt;0,D$3*SIN(D$6*($B127+(D$9/D$6)))+D$4,"")</f>
        <v>1.790943073464645</v>
      </c>
      <c r="E127" s="4" t="str">
        <f>IF(E$5&lt;&gt;0,E$3*SIN(E$6*($B127+(E$9/E$6)))+E$4,"")</f>
        <v/>
      </c>
      <c r="F127" s="4" t="str">
        <f>IF(F$5&lt;&gt;0,F$3*SIN(F$6*($B127+(F$9/F$6)))+F$4,"")</f>
        <v/>
      </c>
      <c r="G127" s="4" t="str">
        <f>IF(G$5&lt;&gt;0,G$3*SIN(G$6*($B127+(G$9/G$6)))+G$4,"")</f>
        <v/>
      </c>
      <c r="H127" s="4" t="str">
        <f>IF(H$5&lt;&gt;0,H$3*SIN(H$6*($B127+(H$9/H$6)))+H$4,"")</f>
        <v/>
      </c>
      <c r="I127" s="4" t="str">
        <f>IF(I$5&lt;&gt;0,I$3*SIN(I$6*($B127+(I$9/I$6)))+I$4,"")</f>
        <v/>
      </c>
      <c r="J127" s="48">
        <f t="shared" si="7"/>
        <v>1.8018992827281031</v>
      </c>
      <c r="K127" s="51">
        <f t="shared" si="8"/>
        <v>2</v>
      </c>
    </row>
    <row r="128" spans="1:11" x14ac:dyDescent="0.25">
      <c r="A128" s="2">
        <v>115</v>
      </c>
      <c r="B128" s="19">
        <f t="shared" si="9"/>
        <v>10.499999999999979</v>
      </c>
      <c r="C128" s="10">
        <f>IF(C$5&lt;&gt;0,C$3*SIN(C$6*($B128+(C$9/C$6)))+C$4,"")</f>
        <v>0</v>
      </c>
      <c r="D128" s="4">
        <f>IF(D$5&lt;&gt;0,D$3*SIN(D$6*($B128+(D$9/D$6)))+D$4,"")</f>
        <v>1.9999999999999529</v>
      </c>
      <c r="E128" s="4" t="str">
        <f>IF(E$5&lt;&gt;0,E$3*SIN(E$6*($B128+(E$9/E$6)))+E$4,"")</f>
        <v/>
      </c>
      <c r="F128" s="4" t="str">
        <f>IF(F$5&lt;&gt;0,F$3*SIN(F$6*($B128+(F$9/F$6)))+F$4,"")</f>
        <v/>
      </c>
      <c r="G128" s="4" t="str">
        <f>IF(G$5&lt;&gt;0,G$3*SIN(G$6*($B128+(G$9/G$6)))+G$4,"")</f>
        <v/>
      </c>
      <c r="H128" s="4" t="str">
        <f>IF(H$5&lt;&gt;0,H$3*SIN(H$6*($B128+(H$9/H$6)))+H$4,"")</f>
        <v/>
      </c>
      <c r="I128" s="4" t="str">
        <f>IF(I$5&lt;&gt;0,I$3*SIN(I$6*($B128+(I$9/I$6)))+I$4,"")</f>
        <v/>
      </c>
      <c r="J128" s="48">
        <f t="shared" si="7"/>
        <v>1.9999999999999529</v>
      </c>
      <c r="K128" s="51">
        <f t="shared" si="8"/>
        <v>2</v>
      </c>
    </row>
    <row r="129" spans="1:11" x14ac:dyDescent="0.25">
      <c r="A129" s="2">
        <v>116</v>
      </c>
      <c r="B129" s="19">
        <f t="shared" si="9"/>
        <v>10.599999999999978</v>
      </c>
      <c r="C129" s="10">
        <f>IF(C$5&lt;&gt;0,C$3*SIN(C$6*($B129+(C$9/C$6)))+C$4,"")</f>
        <v>1.0956209263448091E-2</v>
      </c>
      <c r="D129" s="4">
        <f>IF(D$5&lt;&gt;0,D$3*SIN(D$6*($B129+(D$9/D$6)))+D$4,"")</f>
        <v>2.2090569265352578</v>
      </c>
      <c r="E129" s="4" t="str">
        <f>IF(E$5&lt;&gt;0,E$3*SIN(E$6*($B129+(E$9/E$6)))+E$4,"")</f>
        <v/>
      </c>
      <c r="F129" s="4" t="str">
        <f>IF(F$5&lt;&gt;0,F$3*SIN(F$6*($B129+(F$9/F$6)))+F$4,"")</f>
        <v/>
      </c>
      <c r="G129" s="4" t="str">
        <f>IF(G$5&lt;&gt;0,G$3*SIN(G$6*($B129+(G$9/G$6)))+G$4,"")</f>
        <v/>
      </c>
      <c r="H129" s="4" t="str">
        <f>IF(H$5&lt;&gt;0,H$3*SIN(H$6*($B129+(H$9/H$6)))+H$4,"")</f>
        <v/>
      </c>
      <c r="I129" s="4" t="str">
        <f>IF(I$5&lt;&gt;0,I$3*SIN(I$6*($B129+(I$9/I$6)))+I$4,"")</f>
        <v/>
      </c>
      <c r="J129" s="48">
        <f t="shared" si="7"/>
        <v>2.2200131357987059</v>
      </c>
      <c r="K129" s="51">
        <f t="shared" si="8"/>
        <v>2</v>
      </c>
    </row>
    <row r="130" spans="1:11" x14ac:dyDescent="0.25">
      <c r="A130" s="2">
        <v>117</v>
      </c>
      <c r="B130" s="19">
        <f t="shared" si="9"/>
        <v>10.699999999999978</v>
      </c>
      <c r="C130" s="10">
        <f>IF(C$5&lt;&gt;0,C$3*SIN(C$6*($B130+(C$9/C$6)))+C$4,"")</f>
        <v>4.370479853237863E-2</v>
      </c>
      <c r="D130" s="4">
        <f>IF(D$5&lt;&gt;0,D$3*SIN(D$6*($B130+(D$9/D$6)))+D$4,"")</f>
        <v>2.4158233816354713</v>
      </c>
      <c r="E130" s="4" t="str">
        <f>IF(E$5&lt;&gt;0,E$3*SIN(E$6*($B130+(E$9/E$6)))+E$4,"")</f>
        <v/>
      </c>
      <c r="F130" s="4" t="str">
        <f>IF(F$5&lt;&gt;0,F$3*SIN(F$6*($B130+(F$9/F$6)))+F$4,"")</f>
        <v/>
      </c>
      <c r="G130" s="4" t="str">
        <f>IF(G$5&lt;&gt;0,G$3*SIN(G$6*($B130+(G$9/G$6)))+G$4,"")</f>
        <v/>
      </c>
      <c r="H130" s="4" t="str">
        <f>IF(H$5&lt;&gt;0,H$3*SIN(H$6*($B130+(H$9/H$6)))+H$4,"")</f>
        <v/>
      </c>
      <c r="I130" s="4" t="str">
        <f>IF(I$5&lt;&gt;0,I$3*SIN(I$6*($B130+(I$9/I$6)))+I$4,"")</f>
        <v/>
      </c>
      <c r="J130" s="48">
        <f t="shared" si="7"/>
        <v>2.4595281801678501</v>
      </c>
      <c r="K130" s="51">
        <f t="shared" si="8"/>
        <v>2</v>
      </c>
    </row>
    <row r="131" spans="1:11" x14ac:dyDescent="0.25">
      <c r="A131" s="2">
        <v>118</v>
      </c>
      <c r="B131" s="19">
        <f t="shared" si="9"/>
        <v>10.799999999999978</v>
      </c>
      <c r="C131" s="10">
        <f>IF(C$5&lt;&gt;0,C$3*SIN(C$6*($B131+(C$9/C$6)))+C$4,"")</f>
        <v>9.7886967409677172E-2</v>
      </c>
      <c r="D131" s="4">
        <f>IF(D$5&lt;&gt;0,D$3*SIN(D$6*($B131+(D$9/D$6)))+D$4,"")</f>
        <v>2.6180339887498465</v>
      </c>
      <c r="E131" s="4" t="str">
        <f>IF(E$5&lt;&gt;0,E$3*SIN(E$6*($B131+(E$9/E$6)))+E$4,"")</f>
        <v/>
      </c>
      <c r="F131" s="4" t="str">
        <f>IF(F$5&lt;&gt;0,F$3*SIN(F$6*($B131+(F$9/F$6)))+F$4,"")</f>
        <v/>
      </c>
      <c r="G131" s="4" t="str">
        <f>IF(G$5&lt;&gt;0,G$3*SIN(G$6*($B131+(G$9/G$6)))+G$4,"")</f>
        <v/>
      </c>
      <c r="H131" s="4" t="str">
        <f>IF(H$5&lt;&gt;0,H$3*SIN(H$6*($B131+(H$9/H$6)))+H$4,"")</f>
        <v/>
      </c>
      <c r="I131" s="4" t="str">
        <f>IF(I$5&lt;&gt;0,I$3*SIN(I$6*($B131+(I$9/I$6)))+I$4,"")</f>
        <v/>
      </c>
      <c r="J131" s="48">
        <f t="shared" si="7"/>
        <v>2.7159209561595237</v>
      </c>
      <c r="K131" s="51">
        <f t="shared" si="8"/>
        <v>2</v>
      </c>
    </row>
    <row r="132" spans="1:11" x14ac:dyDescent="0.25">
      <c r="A132" s="2">
        <v>119</v>
      </c>
      <c r="B132" s="19">
        <f t="shared" si="9"/>
        <v>10.899999999999977</v>
      </c>
      <c r="C132" s="10">
        <f>IF(C$5&lt;&gt;0,C$3*SIN(C$6*($B132+(C$9/C$6)))+C$4,"")</f>
        <v>0.17290908471477806</v>
      </c>
      <c r="D132" s="4">
        <f>IF(D$5&lt;&gt;0,D$3*SIN(D$6*($B132+(D$9/D$6)))+D$4,"")</f>
        <v>2.813473286151555</v>
      </c>
      <c r="E132" s="4" t="str">
        <f>IF(E$5&lt;&gt;0,E$3*SIN(E$6*($B132+(E$9/E$6)))+E$4,"")</f>
        <v/>
      </c>
      <c r="F132" s="4" t="str">
        <f>IF(F$5&lt;&gt;0,F$3*SIN(F$6*($B132+(F$9/F$6)))+F$4,"")</f>
        <v/>
      </c>
      <c r="G132" s="4" t="str">
        <f>IF(G$5&lt;&gt;0,G$3*SIN(G$6*($B132+(G$9/G$6)))+G$4,"")</f>
        <v/>
      </c>
      <c r="H132" s="4" t="str">
        <f>IF(H$5&lt;&gt;0,H$3*SIN(H$6*($B132+(H$9/H$6)))+H$4,"")</f>
        <v/>
      </c>
      <c r="I132" s="4" t="str">
        <f>IF(I$5&lt;&gt;0,I$3*SIN(I$6*($B132+(I$9/I$6)))+I$4,"")</f>
        <v/>
      </c>
      <c r="J132" s="48">
        <f t="shared" si="7"/>
        <v>2.9863823708663331</v>
      </c>
      <c r="K132" s="51">
        <f t="shared" si="8"/>
        <v>2</v>
      </c>
    </row>
    <row r="133" spans="1:11" ht="15.75" thickBot="1" x14ac:dyDescent="0.3">
      <c r="A133" s="2">
        <v>120</v>
      </c>
      <c r="B133" s="19">
        <f t="shared" si="9"/>
        <v>10.999999999999977</v>
      </c>
      <c r="C133" s="22">
        <f>IF(C$5&lt;&gt;0,C$3*SIN(C$6*($B133+(C$9/C$6)))+C$4,"")</f>
        <v>0.26794919243109683</v>
      </c>
      <c r="D133" s="5">
        <f>IF(D$5&lt;&gt;0,D$3*SIN(D$6*($B133+(D$9/D$6)))+D$4,"")</f>
        <v>2.9999999999999551</v>
      </c>
      <c r="E133" s="5" t="str">
        <f>IF(E$5&lt;&gt;0,E$3*SIN(E$6*($B133+(E$9/E$6)))+E$4,"")</f>
        <v/>
      </c>
      <c r="F133" s="5" t="str">
        <f>IF(F$5&lt;&gt;0,F$3*SIN(F$6*($B133+(F$9/F$6)))+F$4,"")</f>
        <v/>
      </c>
      <c r="G133" s="5" t="str">
        <f>IF(G$5&lt;&gt;0,G$3*SIN(G$6*($B133+(G$9/G$6)))+G$4,"")</f>
        <v/>
      </c>
      <c r="H133" s="5" t="str">
        <f>IF(H$5&lt;&gt;0,H$3*SIN(H$6*($B133+(H$9/H$6)))+H$4,"")</f>
        <v/>
      </c>
      <c r="I133" s="5" t="str">
        <f>IF(I$5&lt;&gt;0,I$3*SIN(I$6*($B133+(I$9/I$6)))+I$4,"")</f>
        <v/>
      </c>
      <c r="J133" s="49">
        <f t="shared" si="7"/>
        <v>3.2679491924310522</v>
      </c>
      <c r="K133" s="52">
        <f t="shared" si="8"/>
        <v>2</v>
      </c>
    </row>
    <row r="134" spans="1:11" x14ac:dyDescent="0.25">
      <c r="A134"/>
      <c r="B134"/>
      <c r="C134"/>
      <c r="D134"/>
      <c r="E134"/>
      <c r="F134"/>
      <c r="G134"/>
      <c r="H134"/>
      <c r="I134"/>
      <c r="J134"/>
    </row>
    <row r="135" spans="1:11" x14ac:dyDescent="0.25">
      <c r="A135"/>
      <c r="B135"/>
      <c r="C135"/>
      <c r="D135"/>
      <c r="E135"/>
      <c r="F135"/>
      <c r="G135"/>
      <c r="H135"/>
      <c r="I135"/>
      <c r="J135"/>
    </row>
    <row r="136" spans="1:11" x14ac:dyDescent="0.25">
      <c r="A136"/>
      <c r="B136"/>
      <c r="C136"/>
      <c r="D136"/>
      <c r="E136"/>
      <c r="F136"/>
      <c r="G136"/>
      <c r="H136"/>
      <c r="I136"/>
      <c r="J136"/>
    </row>
    <row r="137" spans="1:11" customFormat="1" x14ac:dyDescent="0.25"/>
    <row r="138" spans="1:11" customFormat="1" x14ac:dyDescent="0.25"/>
    <row r="139" spans="1:11" customFormat="1" x14ac:dyDescent="0.25"/>
    <row r="140" spans="1:11" customFormat="1" x14ac:dyDescent="0.25"/>
    <row r="141" spans="1:11" customFormat="1" x14ac:dyDescent="0.25"/>
    <row r="142" spans="1:11" customFormat="1" x14ac:dyDescent="0.25"/>
    <row r="143" spans="1:11" customFormat="1" x14ac:dyDescent="0.25"/>
    <row r="144" spans="1:11" customFormat="1" x14ac:dyDescent="0.25"/>
    <row r="145" spans="1:10" customFormat="1" x14ac:dyDescent="0.25"/>
    <row r="146" spans="1:10" customFormat="1" x14ac:dyDescent="0.25"/>
    <row r="147" spans="1:10" customForma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</row>
    <row r="148" spans="1:10" customForma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</row>
    <row r="149" spans="1:10" customForma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</row>
  </sheetData>
  <sheetProtection algorithmName="SHA-512" hashValue="/it/1KZEZF5Td0vCTv7ll13GxxmeAGFv4tjCZYWKtR6ISCQoX6uKeSYn2EdN2ZNCF5T1wwWTw1MjbfO74hvD+g==" saltValue="JSG8xcnJi6qBouG7tNKG1w==" spinCount="100000" sheet="1" scenarios="1"/>
  <mergeCells count="1">
    <mergeCell ref="B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Curves</vt:lpstr>
      <vt:lpstr>Curves!Print_Area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Heinen</dc:creator>
  <cp:lastModifiedBy>Mark Heinen</cp:lastModifiedBy>
  <dcterms:created xsi:type="dcterms:W3CDTF">2026-01-29T20:27:37Z</dcterms:created>
  <dcterms:modified xsi:type="dcterms:W3CDTF">2026-02-01T15:00:17Z</dcterms:modified>
</cp:coreProperties>
</file>