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4" yWindow="36" windowWidth="16128" windowHeight="9096"/>
  </bookViews>
  <sheets>
    <sheet name="By Class" sheetId="4" r:id="rId1"/>
    <sheet name="By Class-Gender" sheetId="1" r:id="rId2"/>
  </sheets>
  <definedNames>
    <definedName name="_xlnm.Print_Area" localSheetId="0">'By Class'!$A$1:$R$44</definedName>
    <definedName name="_xlnm.Print_Area" localSheetId="1">'By Class-Gender'!$A$1:$P$30</definedName>
  </definedNames>
  <calcPr calcId="145621"/>
</workbook>
</file>

<file path=xl/calcChain.xml><?xml version="1.0" encoding="utf-8"?>
<calcChain xmlns="http://schemas.openxmlformats.org/spreadsheetml/2006/main">
  <c r="H6" i="4" l="1"/>
  <c r="N5" i="1"/>
  <c r="O5" i="1"/>
  <c r="O4" i="1"/>
  <c r="N4" i="1"/>
  <c r="L5" i="1"/>
  <c r="M5" i="1"/>
  <c r="M4" i="1"/>
  <c r="M6" i="1" s="1"/>
  <c r="L4" i="1"/>
  <c r="L6" i="1" s="1"/>
  <c r="K4" i="1"/>
  <c r="K5" i="1"/>
  <c r="M4" i="4"/>
  <c r="N4" i="4"/>
  <c r="L4" i="4"/>
  <c r="H3" i="4" l="1"/>
  <c r="G3" i="4"/>
  <c r="F7" i="4"/>
  <c r="E7" i="4"/>
  <c r="D7" i="4"/>
  <c r="G6" i="4"/>
  <c r="G5" i="4"/>
  <c r="H5" i="1"/>
  <c r="H4" i="1"/>
  <c r="C6" i="1"/>
  <c r="D6" i="1"/>
  <c r="E6" i="1"/>
  <c r="F6" i="1"/>
  <c r="G6" i="1"/>
  <c r="B6" i="1"/>
  <c r="H6" i="1" l="1"/>
  <c r="G7" i="1" s="1"/>
  <c r="M5" i="4"/>
  <c r="M6" i="4"/>
  <c r="L6" i="4"/>
  <c r="L5" i="4"/>
  <c r="N5" i="4"/>
  <c r="N6" i="4"/>
  <c r="G7" i="4"/>
  <c r="H5" i="4" s="1"/>
  <c r="B7" i="1" l="1"/>
  <c r="C7" i="1"/>
  <c r="I4" i="1"/>
  <c r="F7" i="1"/>
  <c r="I5" i="1"/>
  <c r="E7" i="1"/>
  <c r="D7" i="1"/>
  <c r="E8" i="4"/>
  <c r="F8" i="4"/>
  <c r="D8" i="4"/>
</calcChain>
</file>

<file path=xl/sharedStrings.xml><?xml version="1.0" encoding="utf-8"?>
<sst xmlns="http://schemas.openxmlformats.org/spreadsheetml/2006/main" count="46" uniqueCount="28">
  <si>
    <t>Class</t>
  </si>
  <si>
    <t>1st</t>
  </si>
  <si>
    <t>2nd</t>
  </si>
  <si>
    <t>3rd</t>
  </si>
  <si>
    <t>Died</t>
  </si>
  <si>
    <t>Lived</t>
  </si>
  <si>
    <t>M</t>
  </si>
  <si>
    <t>F</t>
  </si>
  <si>
    <t>Totals</t>
  </si>
  <si>
    <t xml:space="preserve"> %</t>
  </si>
  <si>
    <t xml:space="preserve">  </t>
  </si>
  <si>
    <t>Frequency</t>
  </si>
  <si>
    <t>Relative Frequency</t>
  </si>
  <si>
    <t>Class Totals</t>
  </si>
  <si>
    <t>Mortality Totals</t>
  </si>
  <si>
    <t># Lived</t>
  </si>
  <si>
    <t># Died</t>
  </si>
  <si>
    <t>% Lived</t>
  </si>
  <si>
    <t>% Died</t>
  </si>
  <si>
    <t>% Lived/Died by Class</t>
  </si>
  <si>
    <t>Page 19 Example 2-Way Tables, Frequency, Relative Frequency, Marginal and Conditional Distributions, and Association</t>
  </si>
  <si>
    <t>Number Lived/Died by Class</t>
  </si>
  <si>
    <t>By %</t>
  </si>
  <si>
    <t>By Totals</t>
  </si>
  <si>
    <t>Gender</t>
  </si>
  <si>
    <t>Total</t>
  </si>
  <si>
    <t>Percentage</t>
  </si>
  <si>
    <t xml:space="preserve">Totals =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</si>
</sst>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5" borderId="0" xfId="0" applyFill="1" applyAlignment="1">
      <alignment horizontal="center" vertical="center"/>
    </xf>
    <xf numFmtId="164" fontId="0" fillId="5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164" fontId="0" fillId="5" borderId="0" xfId="0" applyNumberFormat="1" applyFill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6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6" xfId="0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 wrapText="1"/>
    </xf>
    <xf numFmtId="9" fontId="0" fillId="0" borderId="2" xfId="1" applyFont="1" applyBorder="1" applyAlignment="1">
      <alignment horizontal="center" vertical="center" wrapText="1"/>
    </xf>
    <xf numFmtId="9" fontId="0" fillId="0" borderId="3" xfId="1" applyFont="1" applyBorder="1" applyAlignment="1">
      <alignment horizontal="center" vertical="center" wrapText="1"/>
    </xf>
    <xf numFmtId="9" fontId="0" fillId="0" borderId="4" xfId="1" applyFont="1" applyBorder="1" applyAlignment="1">
      <alignment horizontal="center" vertical="center" wrapText="1"/>
    </xf>
    <xf numFmtId="9" fontId="0" fillId="0" borderId="5" xfId="1" applyFont="1" applyBorder="1" applyAlignment="1">
      <alignment horizontal="center" vertical="center" wrapText="1"/>
    </xf>
    <xf numFmtId="9" fontId="0" fillId="0" borderId="6" xfId="1" applyFont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1" fontId="0" fillId="0" borderId="1" xfId="1" applyNumberFormat="1" applyFont="1" applyBorder="1" applyAlignment="1">
      <alignment horizontal="center" vertical="center"/>
    </xf>
    <xf numFmtId="9" fontId="0" fillId="0" borderId="3" xfId="1" applyFont="1" applyBorder="1" applyAlignment="1">
      <alignment horizontal="center" vertical="center"/>
    </xf>
    <xf numFmtId="1" fontId="0" fillId="0" borderId="4" xfId="1" applyNumberFormat="1" applyFont="1" applyBorder="1" applyAlignment="1">
      <alignment horizontal="center" vertical="center"/>
    </xf>
    <xf numFmtId="9" fontId="0" fillId="0" borderId="6" xfId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1" fontId="0" fillId="0" borderId="3" xfId="1" applyNumberFormat="1" applyFont="1" applyBorder="1" applyAlignment="1">
      <alignment horizontal="center" vertical="center"/>
    </xf>
    <xf numFmtId="1" fontId="0" fillId="0" borderId="6" xfId="1" applyNumberFormat="1" applyFont="1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9" fontId="0" fillId="0" borderId="4" xfId="1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Mortality Relative Frequency  by Class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9738067092758441"/>
          <c:y val="0.14862289941030099"/>
          <c:w val="0.70574845447118095"/>
          <c:h val="0.67046075576169417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'By Class'!$K$5</c:f>
              <c:strCache>
                <c:ptCount val="1"/>
                <c:pt idx="0">
                  <c:v>% Lived</c:v>
                </c:pt>
              </c:strCache>
            </c:strRef>
          </c:tx>
          <c:spPr>
            <a:pattFill prst="wdDnDiag">
              <a:fgClr>
                <a:schemeClr val="bg1">
                  <a:lumMod val="75000"/>
                </a:schemeClr>
              </a:fgClr>
              <a:bgClr>
                <a:schemeClr val="bg1"/>
              </a:bgClr>
            </a:pattFill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'By Class'!$L$5:$N$5</c:f>
              <c:numCache>
                <c:formatCode>0%</c:formatCode>
                <c:ptCount val="3"/>
                <c:pt idx="0">
                  <c:v>0.61755485893416928</c:v>
                </c:pt>
                <c:pt idx="1">
                  <c:v>0.36015325670498083</c:v>
                </c:pt>
                <c:pt idx="2">
                  <c:v>0.24082934609250398</c:v>
                </c:pt>
              </c:numCache>
            </c:numRef>
          </c:val>
        </c:ser>
        <c:ser>
          <c:idx val="3"/>
          <c:order val="1"/>
          <c:tx>
            <c:strRef>
              <c:f>'By Class'!$K$6</c:f>
              <c:strCache>
                <c:ptCount val="1"/>
                <c:pt idx="0">
                  <c:v>% Died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'By Class'!$L$6:$N$6</c:f>
              <c:numCache>
                <c:formatCode>0%</c:formatCode>
                <c:ptCount val="3"/>
                <c:pt idx="0">
                  <c:v>0.38244514106583072</c:v>
                </c:pt>
                <c:pt idx="1">
                  <c:v>0.63984674329501912</c:v>
                </c:pt>
                <c:pt idx="2">
                  <c:v>0.75917065390749605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5"/>
        <c:overlap val="100"/>
        <c:axId val="131698048"/>
        <c:axId val="131470464"/>
      </c:barChart>
      <c:catAx>
        <c:axId val="131698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Class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131470464"/>
        <c:crosses val="autoZero"/>
        <c:auto val="1"/>
        <c:lblAlgn val="ctr"/>
        <c:lblOffset val="100"/>
        <c:noMultiLvlLbl val="0"/>
      </c:catAx>
      <c:valAx>
        <c:axId val="131470464"/>
        <c:scaling>
          <c:orientation val="minMax"/>
          <c:max val="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Lived/Died Percentages</a:t>
                </a:r>
              </a:p>
            </c:rich>
          </c:tx>
          <c:layout/>
          <c:overlay val="0"/>
        </c:title>
        <c:numFmt formatCode="0%" sourceLinked="1"/>
        <c:majorTickMark val="out"/>
        <c:minorTickMark val="none"/>
        <c:tickLblPos val="nextTo"/>
        <c:crossAx val="1316980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648654782897149"/>
          <c:y val="0.11461366986660913"/>
          <c:w val="0.33646067778423372"/>
          <c:h val="9.138403154151184E-2"/>
        </c:manualLayout>
      </c:layout>
      <c:overlay val="0"/>
      <c:spPr>
        <a:solidFill>
          <a:schemeClr val="bg1">
            <a:lumMod val="85000"/>
          </a:schemeClr>
        </a:solidFill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(Marginal) Class Distributions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5273840769903763"/>
          <c:y val="0.11869029947076287"/>
          <c:w val="0.78344313210848648"/>
          <c:h val="0.6845770943591067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'By Class'!$C$7</c:f>
              <c:strCache>
                <c:ptCount val="1"/>
                <c:pt idx="0">
                  <c:v>Class Totals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'By Class'!$D$3:$F$4</c:f>
              <c:multiLvlStrCache>
                <c:ptCount val="3"/>
                <c:lvl>
                  <c:pt idx="0">
                    <c:v>1st</c:v>
                  </c:pt>
                  <c:pt idx="1">
                    <c:v>2nd</c:v>
                  </c:pt>
                  <c:pt idx="2">
                    <c:v>3rd</c:v>
                  </c:pt>
                </c:lvl>
                <c:lvl>
                  <c:pt idx="0">
                    <c:v>Class</c:v>
                  </c:pt>
                </c:lvl>
              </c:multiLvlStrCache>
            </c:multiLvlStrRef>
          </c:cat>
          <c:val>
            <c:numRef>
              <c:f>'By Class'!$D$7:$F$7</c:f>
              <c:numCache>
                <c:formatCode>General</c:formatCode>
                <c:ptCount val="3"/>
                <c:pt idx="0">
                  <c:v>319</c:v>
                </c:pt>
                <c:pt idx="1">
                  <c:v>261</c:v>
                </c:pt>
                <c:pt idx="2">
                  <c:v>627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491328"/>
        <c:axId val="131492864"/>
      </c:barChart>
      <c:catAx>
        <c:axId val="131491328"/>
        <c:scaling>
          <c:orientation val="minMax"/>
        </c:scaling>
        <c:delete val="0"/>
        <c:axPos val="b"/>
        <c:majorTickMark val="out"/>
        <c:minorTickMark val="none"/>
        <c:tickLblPos val="nextTo"/>
        <c:crossAx val="131492864"/>
        <c:crosses val="autoZero"/>
        <c:auto val="1"/>
        <c:lblAlgn val="ctr"/>
        <c:lblOffset val="100"/>
        <c:noMultiLvlLbl val="0"/>
      </c:catAx>
      <c:valAx>
        <c:axId val="1314928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14913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806259842519685"/>
          <c:y val="0.13052498816746266"/>
          <c:w val="0.25215742702212984"/>
          <c:h val="0.10069940147668459"/>
        </c:manualLayout>
      </c:layout>
      <c:overlay val="0"/>
      <c:spPr>
        <a:solidFill>
          <a:schemeClr val="bg1">
            <a:lumMod val="75000"/>
          </a:schemeClr>
        </a:solidFill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 baseline="0"/>
              <a:t>(Marginal) Mortality Distribution</a:t>
            </a:r>
          </a:p>
        </c:rich>
      </c:tx>
      <c:layout>
        <c:manualLayout>
          <c:xMode val="edge"/>
          <c:yMode val="edge"/>
          <c:x val="0.2563138412221897"/>
          <c:y val="6.018518518518518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9210287526660136"/>
          <c:y val="0.21795166229221347"/>
          <c:w val="0.75052260228376133"/>
          <c:h val="0.564216608340624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'By Class'!$G$4</c:f>
              <c:strCache>
                <c:ptCount val="1"/>
                <c:pt idx="0">
                  <c:v>Mortality Totals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'By Class'!$C$5:$C$6</c:f>
              <c:strCache>
                <c:ptCount val="2"/>
                <c:pt idx="0">
                  <c:v># Lived</c:v>
                </c:pt>
                <c:pt idx="1">
                  <c:v># Died</c:v>
                </c:pt>
              </c:strCache>
            </c:strRef>
          </c:cat>
          <c:val>
            <c:numRef>
              <c:f>'By Class'!$G$5:$G$6</c:f>
              <c:numCache>
                <c:formatCode>General</c:formatCode>
                <c:ptCount val="2"/>
                <c:pt idx="0">
                  <c:v>442</c:v>
                </c:pt>
                <c:pt idx="1">
                  <c:v>765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axId val="131527808"/>
        <c:axId val="131529344"/>
      </c:barChart>
      <c:catAx>
        <c:axId val="13152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Catagory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131529344"/>
        <c:crosses val="autoZero"/>
        <c:auto val="1"/>
        <c:lblAlgn val="ctr"/>
        <c:lblOffset val="100"/>
        <c:noMultiLvlLbl val="0"/>
      </c:catAx>
      <c:valAx>
        <c:axId val="13152934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Totals</a:t>
                </a:r>
              </a:p>
            </c:rich>
          </c:tx>
          <c:layout>
            <c:manualLayout>
              <c:xMode val="edge"/>
              <c:yMode val="edge"/>
              <c:x val="4.0808136058921557E-2"/>
              <c:y val="0.3954997812773403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315278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998236084786656"/>
          <c:y val="0.25206510644502772"/>
          <c:w val="0.22681889763779528"/>
          <c:h val="8.3717191601049873E-2"/>
        </c:manualLayout>
      </c:layout>
      <c:overlay val="0"/>
      <c:spPr>
        <a:solidFill>
          <a:schemeClr val="bg1">
            <a:lumMod val="75000"/>
          </a:schemeClr>
        </a:solidFill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en-US" sz="1200" baseline="0"/>
              <a:t>Mortality Frequency  by Class</a:t>
            </a:r>
          </a:p>
        </c:rich>
      </c:tx>
      <c:layout>
        <c:manualLayout>
          <c:xMode val="edge"/>
          <c:yMode val="edge"/>
          <c:x val="0.25790966754155731"/>
          <c:y val="5.555555555555555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9718285214348205"/>
          <c:y val="0.2088079615048119"/>
          <c:w val="0.65479024496937877"/>
          <c:h val="0.593954505686789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'By Class'!$C$5</c:f>
              <c:strCache>
                <c:ptCount val="1"/>
                <c:pt idx="0">
                  <c:v># Lived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'By Class'!$D$3:$F$4</c:f>
              <c:multiLvlStrCache>
                <c:ptCount val="3"/>
                <c:lvl>
                  <c:pt idx="0">
                    <c:v>1st</c:v>
                  </c:pt>
                  <c:pt idx="1">
                    <c:v>2nd</c:v>
                  </c:pt>
                  <c:pt idx="2">
                    <c:v>3rd</c:v>
                  </c:pt>
                </c:lvl>
                <c:lvl>
                  <c:pt idx="0">
                    <c:v>Class</c:v>
                  </c:pt>
                </c:lvl>
              </c:multiLvlStrCache>
            </c:multiLvlStrRef>
          </c:cat>
          <c:val>
            <c:numRef>
              <c:f>'By Class'!$D$5:$F$5</c:f>
              <c:numCache>
                <c:formatCode>General</c:formatCode>
                <c:ptCount val="3"/>
                <c:pt idx="0">
                  <c:v>197</c:v>
                </c:pt>
                <c:pt idx="1">
                  <c:v>94</c:v>
                </c:pt>
                <c:pt idx="2">
                  <c:v>151</c:v>
                </c:pt>
              </c:numCache>
            </c:numRef>
          </c:val>
        </c:ser>
        <c:ser>
          <c:idx val="1"/>
          <c:order val="1"/>
          <c:tx>
            <c:strRef>
              <c:f>'By Class'!$C$6</c:f>
              <c:strCache>
                <c:ptCount val="1"/>
                <c:pt idx="0">
                  <c:v># Died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'By Class'!$D$3:$F$4</c:f>
              <c:multiLvlStrCache>
                <c:ptCount val="3"/>
                <c:lvl>
                  <c:pt idx="0">
                    <c:v>1st</c:v>
                  </c:pt>
                  <c:pt idx="1">
                    <c:v>2nd</c:v>
                  </c:pt>
                  <c:pt idx="2">
                    <c:v>3rd</c:v>
                  </c:pt>
                </c:lvl>
                <c:lvl>
                  <c:pt idx="0">
                    <c:v>Class</c:v>
                  </c:pt>
                </c:lvl>
              </c:multiLvlStrCache>
            </c:multiLvlStrRef>
          </c:cat>
          <c:val>
            <c:numRef>
              <c:f>'By Class'!$D$6:$F$6</c:f>
              <c:numCache>
                <c:formatCode>General</c:formatCode>
                <c:ptCount val="3"/>
                <c:pt idx="0">
                  <c:v>122</c:v>
                </c:pt>
                <c:pt idx="1">
                  <c:v>167</c:v>
                </c:pt>
                <c:pt idx="2">
                  <c:v>476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2293376"/>
        <c:axId val="132295680"/>
      </c:barChart>
      <c:catAx>
        <c:axId val="132293376"/>
        <c:scaling>
          <c:orientation val="minMax"/>
        </c:scaling>
        <c:delete val="0"/>
        <c:axPos val="b"/>
        <c:majorTickMark val="out"/>
        <c:minorTickMark val="none"/>
        <c:tickLblPos val="nextTo"/>
        <c:crossAx val="132295680"/>
        <c:crosses val="autoZero"/>
        <c:auto val="1"/>
        <c:lblAlgn val="ctr"/>
        <c:lblOffset val="100"/>
        <c:noMultiLvlLbl val="0"/>
      </c:catAx>
      <c:valAx>
        <c:axId val="13229568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Totals</a:t>
                </a:r>
              </a:p>
            </c:rich>
          </c:tx>
          <c:layout>
            <c:manualLayout>
              <c:xMode val="edge"/>
              <c:yMode val="edge"/>
              <c:x val="4.109711286089239E-2"/>
              <c:y val="0.3919655876348789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322933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5752865266841649"/>
          <c:y val="0.23536854768153986"/>
          <c:w val="0.16622256405857491"/>
          <c:h val="0.17078311942652127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100"/>
              <a:t>(Conditional) Survival Distribution Across Classes</a:t>
            </a:r>
          </a:p>
        </c:rich>
      </c:tx>
      <c:layout>
        <c:manualLayout>
          <c:xMode val="edge"/>
          <c:yMode val="edge"/>
          <c:x val="0.14710382513661205"/>
          <c:y val="4.195270785659801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0273840769903759"/>
          <c:y val="0.19719574526868353"/>
          <c:w val="0.62373468941382326"/>
          <c:h val="0.603491053892862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'By Class'!$C$5</c:f>
              <c:strCache>
                <c:ptCount val="1"/>
                <c:pt idx="0">
                  <c:v># Lived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'By Class'!$D$4:$F$4</c:f>
              <c:strCache>
                <c:ptCount val="3"/>
                <c:pt idx="0">
                  <c:v>1st</c:v>
                </c:pt>
                <c:pt idx="1">
                  <c:v>2nd</c:v>
                </c:pt>
                <c:pt idx="2">
                  <c:v>3rd</c:v>
                </c:pt>
              </c:strCache>
            </c:strRef>
          </c:cat>
          <c:val>
            <c:numRef>
              <c:f>'By Class'!$D$5:$F$5</c:f>
              <c:numCache>
                <c:formatCode>General</c:formatCode>
                <c:ptCount val="3"/>
                <c:pt idx="0">
                  <c:v>197</c:v>
                </c:pt>
                <c:pt idx="1">
                  <c:v>94</c:v>
                </c:pt>
                <c:pt idx="2">
                  <c:v>151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511552"/>
        <c:axId val="150219008"/>
      </c:barChart>
      <c:catAx>
        <c:axId val="149511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Classes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150219008"/>
        <c:crosses val="autoZero"/>
        <c:auto val="1"/>
        <c:lblAlgn val="ctr"/>
        <c:lblOffset val="100"/>
        <c:noMultiLvlLbl val="0"/>
      </c:catAx>
      <c:valAx>
        <c:axId val="15021900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Total number that survived</a:t>
                </a:r>
              </a:p>
            </c:rich>
          </c:tx>
          <c:layout>
            <c:manualLayout>
              <c:xMode val="edge"/>
              <c:yMode val="edge"/>
              <c:x val="4.3373922521979844E-2"/>
              <c:y val="0.2308374925674336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495115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100"/>
              <a:t>(Conditional) 3rd Class Relative Mortality Across Lived/Died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1996656358549241"/>
          <c:y val="0.20153944298629339"/>
          <c:w val="0.64727094756719772"/>
          <c:h val="0.682480679498396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'By Class'!$N$4</c:f>
              <c:strCache>
                <c:ptCount val="1"/>
                <c:pt idx="0">
                  <c:v>3rd</c:v>
                </c:pt>
              </c:strCache>
            </c:strRef>
          </c:tx>
          <c:invertIfNegative val="0"/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'By Class'!$K$5:$K$6</c:f>
              <c:strCache>
                <c:ptCount val="2"/>
                <c:pt idx="0">
                  <c:v>% Lived</c:v>
                </c:pt>
                <c:pt idx="1">
                  <c:v>% Died</c:v>
                </c:pt>
              </c:strCache>
            </c:strRef>
          </c:cat>
          <c:val>
            <c:numRef>
              <c:f>'By Class'!$N$5:$N$6</c:f>
              <c:numCache>
                <c:formatCode>0%</c:formatCode>
                <c:ptCount val="2"/>
                <c:pt idx="0">
                  <c:v>0.24082934609250398</c:v>
                </c:pt>
                <c:pt idx="1">
                  <c:v>0.75917065390749605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74"/>
        <c:axId val="147142144"/>
        <c:axId val="148603648"/>
      </c:barChart>
      <c:catAx>
        <c:axId val="147142144"/>
        <c:scaling>
          <c:orientation val="minMax"/>
        </c:scaling>
        <c:delete val="0"/>
        <c:axPos val="b"/>
        <c:majorTickMark val="out"/>
        <c:minorTickMark val="none"/>
        <c:tickLblPos val="nextTo"/>
        <c:crossAx val="148603648"/>
        <c:crosses val="autoZero"/>
        <c:auto val="1"/>
        <c:lblAlgn val="ctr"/>
        <c:lblOffset val="100"/>
        <c:noMultiLvlLbl val="0"/>
      </c:catAx>
      <c:valAx>
        <c:axId val="148603648"/>
        <c:scaling>
          <c:orientation val="minMax"/>
          <c:max val="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Percentages</a:t>
                </a:r>
              </a:p>
            </c:rich>
          </c:tx>
          <c:layout/>
          <c:overlay val="0"/>
        </c:title>
        <c:numFmt formatCode="0%" sourceLinked="1"/>
        <c:majorTickMark val="out"/>
        <c:minorTickMark val="none"/>
        <c:tickLblPos val="nextTo"/>
        <c:crossAx val="1471421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Percentage Mortality</a:t>
            </a:r>
            <a:r>
              <a:rPr lang="en-US" sz="1200" baseline="0"/>
              <a:t> By Gender</a:t>
            </a:r>
            <a:endParaRPr lang="en-US" sz="1200"/>
          </a:p>
        </c:rich>
      </c:tx>
      <c:layout>
        <c:manualLayout>
          <c:xMode val="edge"/>
          <c:yMode val="edge"/>
          <c:x val="0.3485222907447853"/>
          <c:y val="3.39443312966734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7364881918943"/>
          <c:y val="0.19383068460637939"/>
          <c:w val="0.76030107131550195"/>
          <c:h val="0.6581608052557584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'By Class-Gender'!$K$4</c:f>
              <c:strCache>
                <c:ptCount val="1"/>
                <c:pt idx="0">
                  <c:v>Lived</c:v>
                </c:pt>
              </c:strCache>
            </c:strRef>
          </c:tx>
          <c:spPr>
            <a:pattFill prst="wdDnDiag">
              <a:fgClr>
                <a:schemeClr val="bg1">
                  <a:lumMod val="75000"/>
                </a:schemeClr>
              </a:fgClr>
              <a:bgClr>
                <a:schemeClr val="bg1"/>
              </a:bgClr>
            </a:patt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'By Class-Gender'!$N$2:$O$3</c:f>
              <c:multiLvlStrCache>
                <c:ptCount val="2"/>
                <c:lvl>
                  <c:pt idx="0">
                    <c:v>F</c:v>
                  </c:pt>
                  <c:pt idx="1">
                    <c:v>M</c:v>
                  </c:pt>
                </c:lvl>
                <c:lvl>
                  <c:pt idx="0">
                    <c:v>Percentage</c:v>
                  </c:pt>
                </c:lvl>
              </c:multiLvlStrCache>
            </c:multiLvlStrRef>
          </c:cat>
          <c:val>
            <c:numRef>
              <c:f>'By Class-Gender'!$N$4:$O$4</c:f>
              <c:numCache>
                <c:formatCode>0%</c:formatCode>
                <c:ptCount val="2"/>
                <c:pt idx="0">
                  <c:v>0.73631840796019898</c:v>
                </c:pt>
                <c:pt idx="1">
                  <c:v>0.1813664596273292</c:v>
                </c:pt>
              </c:numCache>
            </c:numRef>
          </c:val>
        </c:ser>
        <c:ser>
          <c:idx val="1"/>
          <c:order val="1"/>
          <c:tx>
            <c:strRef>
              <c:f>'By Class-Gender'!$K$5</c:f>
              <c:strCache>
                <c:ptCount val="1"/>
                <c:pt idx="0">
                  <c:v>Died</c:v>
                </c:pt>
              </c:strCache>
            </c:strRef>
          </c:tx>
          <c:invertIfNegative val="0"/>
          <c:dLbls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multiLvlStrRef>
              <c:f>'By Class-Gender'!$N$2:$O$3</c:f>
              <c:multiLvlStrCache>
                <c:ptCount val="2"/>
                <c:lvl>
                  <c:pt idx="0">
                    <c:v>F</c:v>
                  </c:pt>
                  <c:pt idx="1">
                    <c:v>M</c:v>
                  </c:pt>
                </c:lvl>
                <c:lvl>
                  <c:pt idx="0">
                    <c:v>Percentage</c:v>
                  </c:pt>
                </c:lvl>
              </c:multiLvlStrCache>
            </c:multiLvlStrRef>
          </c:cat>
          <c:val>
            <c:numRef>
              <c:f>'By Class-Gender'!$N$5:$O$5</c:f>
              <c:numCache>
                <c:formatCode>0%</c:formatCode>
                <c:ptCount val="2"/>
                <c:pt idx="0">
                  <c:v>0.26368159203980102</c:v>
                </c:pt>
                <c:pt idx="1">
                  <c:v>0.81863354037267078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80"/>
        <c:overlap val="100"/>
        <c:axId val="134770688"/>
        <c:axId val="134772224"/>
      </c:barChart>
      <c:catAx>
        <c:axId val="134770688"/>
        <c:scaling>
          <c:orientation val="minMax"/>
        </c:scaling>
        <c:delete val="0"/>
        <c:axPos val="b"/>
        <c:majorTickMark val="out"/>
        <c:minorTickMark val="none"/>
        <c:tickLblPos val="nextTo"/>
        <c:crossAx val="134772224"/>
        <c:crosses val="autoZero"/>
        <c:auto val="1"/>
        <c:lblAlgn val="ctr"/>
        <c:lblOffset val="100"/>
        <c:noMultiLvlLbl val="0"/>
      </c:catAx>
      <c:valAx>
        <c:axId val="13477222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347706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167640</xdr:colOff>
      <xdr:row>9</xdr:row>
      <xdr:rowOff>99060</xdr:rowOff>
    </xdr:from>
    <xdr:to>
      <xdr:col>11</xdr:col>
      <xdr:colOff>22860</xdr:colOff>
      <xdr:row>27</xdr:row>
      <xdr:rowOff>144780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179070</xdr:colOff>
      <xdr:row>9</xdr:row>
      <xdr:rowOff>114300</xdr:rowOff>
    </xdr:from>
    <xdr:to>
      <xdr:col>6</xdr:col>
      <xdr:colOff>45720</xdr:colOff>
      <xdr:row>27</xdr:row>
      <xdr:rowOff>83820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125730</xdr:colOff>
      <xdr:row>28</xdr:row>
      <xdr:rowOff>22860</xdr:rowOff>
    </xdr:from>
    <xdr:to>
      <xdr:col>6</xdr:col>
      <xdr:colOff>22860</xdr:colOff>
      <xdr:row>43</xdr:row>
      <xdr:rowOff>22860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179070</xdr:colOff>
      <xdr:row>28</xdr:row>
      <xdr:rowOff>91440</xdr:rowOff>
    </xdr:from>
    <xdr:to>
      <xdr:col>11</xdr:col>
      <xdr:colOff>76200</xdr:colOff>
      <xdr:row>43</xdr:row>
      <xdr:rowOff>91440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125730</xdr:colOff>
      <xdr:row>9</xdr:row>
      <xdr:rowOff>99060</xdr:rowOff>
    </xdr:from>
    <xdr:to>
      <xdr:col>17</xdr:col>
      <xdr:colOff>213360</xdr:colOff>
      <xdr:row>27</xdr:row>
      <xdr:rowOff>137160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156210</xdr:colOff>
      <xdr:row>28</xdr:row>
      <xdr:rowOff>114300</xdr:rowOff>
    </xdr:from>
    <xdr:to>
      <xdr:col>17</xdr:col>
      <xdr:colOff>220980</xdr:colOff>
      <xdr:row>43</xdr:row>
      <xdr:rowOff>114300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140970</xdr:colOff>
      <xdr:row>8</xdr:row>
      <xdr:rowOff>15240</xdr:rowOff>
    </xdr:from>
    <xdr:to>
      <xdr:col>14</xdr:col>
      <xdr:colOff>350520</xdr:colOff>
      <xdr:row>28</xdr:row>
      <xdr:rowOff>99060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topLeftCell="B1" zoomScale="85" zoomScaleNormal="85" workbookViewId="0">
      <selection activeCell="H6" sqref="H6"/>
    </sheetView>
  </sheetViews>
  <sheetFormatPr defaultRowHeight="14.4" x14ac:dyDescent="0.3"/>
  <cols>
    <col min="1" max="1" width="8.88671875" style="27"/>
    <col min="2" max="2" width="10.109375" style="27" customWidth="1"/>
    <col min="3" max="3" width="11" style="27" customWidth="1"/>
    <col min="4" max="6" width="8.88671875" style="27"/>
    <col min="7" max="7" width="11.5546875" style="27" customWidth="1"/>
    <col min="8" max="8" width="10.21875" style="27" customWidth="1"/>
    <col min="9" max="9" width="8.21875" style="27" customWidth="1"/>
    <col min="10" max="10" width="10.6640625" style="27" customWidth="1"/>
    <col min="11" max="11" width="11.5546875" style="27" bestFit="1" customWidth="1"/>
    <col min="12" max="15" width="8.88671875" style="27"/>
    <col min="16" max="16" width="5.109375" style="27" customWidth="1"/>
    <col min="17" max="17" width="8.88671875" style="27"/>
    <col min="18" max="18" width="4.77734375" style="27" customWidth="1"/>
    <col min="19" max="16384" width="8.88671875" style="27"/>
  </cols>
  <sheetData>
    <row r="1" spans="1:16" s="14" customFormat="1" ht="15.6" x14ac:dyDescent="0.3">
      <c r="A1" s="28" t="s">
        <v>20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6" s="14" customFormat="1" ht="12" customHeight="1" thickBot="1" x14ac:dyDescent="0.35"/>
    <row r="3" spans="1:16" s="14" customFormat="1" ht="31.8" customHeight="1" thickBot="1" x14ac:dyDescent="0.35">
      <c r="D3" s="39" t="s">
        <v>0</v>
      </c>
      <c r="E3" s="40"/>
      <c r="F3" s="41"/>
      <c r="G3" s="15" t="str">
        <f>B7</f>
        <v>Frequency</v>
      </c>
      <c r="H3" s="15" t="str">
        <f>B8</f>
        <v>Relative Frequency</v>
      </c>
      <c r="I3" s="15"/>
      <c r="J3" s="15"/>
      <c r="L3" s="39" t="s">
        <v>0</v>
      </c>
      <c r="M3" s="40"/>
      <c r="N3" s="41"/>
    </row>
    <row r="4" spans="1:16" s="14" customFormat="1" ht="43.8" thickBot="1" x14ac:dyDescent="0.35">
      <c r="C4" s="14" t="s">
        <v>21</v>
      </c>
      <c r="D4" s="21" t="s">
        <v>1</v>
      </c>
      <c r="E4" s="22" t="s">
        <v>2</v>
      </c>
      <c r="F4" s="29" t="s">
        <v>3</v>
      </c>
      <c r="G4" s="14" t="s">
        <v>14</v>
      </c>
      <c r="H4" s="14" t="s">
        <v>9</v>
      </c>
      <c r="K4" s="14" t="s">
        <v>19</v>
      </c>
      <c r="L4" s="21" t="str">
        <f>D4</f>
        <v>1st</v>
      </c>
      <c r="M4" s="22" t="str">
        <f t="shared" ref="M4:N4" si="0">E4</f>
        <v>2nd</v>
      </c>
      <c r="N4" s="29" t="str">
        <f t="shared" si="0"/>
        <v>3rd</v>
      </c>
    </row>
    <row r="5" spans="1:16" s="14" customFormat="1" x14ac:dyDescent="0.3">
      <c r="C5" s="30" t="s">
        <v>15</v>
      </c>
      <c r="D5" s="17">
        <v>197</v>
      </c>
      <c r="E5" s="18">
        <v>94</v>
      </c>
      <c r="F5" s="32">
        <v>151</v>
      </c>
      <c r="G5" s="19">
        <f>SUM(D5:F5)</f>
        <v>442</v>
      </c>
      <c r="H5" s="20">
        <f>G5/G$7</f>
        <v>0.36619718309859156</v>
      </c>
      <c r="I5" s="20"/>
      <c r="K5" s="16" t="s">
        <v>17</v>
      </c>
      <c r="L5" s="33">
        <f>D5/D$7</f>
        <v>0.61755485893416928</v>
      </c>
      <c r="M5" s="34">
        <f>E5/E$7</f>
        <v>0.36015325670498083</v>
      </c>
      <c r="N5" s="35">
        <f>F5/F$7</f>
        <v>0.24082934609250398</v>
      </c>
    </row>
    <row r="6" spans="1:16" s="14" customFormat="1" ht="15" thickBot="1" x14ac:dyDescent="0.35">
      <c r="C6" s="31" t="s">
        <v>16</v>
      </c>
      <c r="D6" s="21">
        <v>122</v>
      </c>
      <c r="E6" s="22">
        <v>167</v>
      </c>
      <c r="F6" s="29">
        <v>476</v>
      </c>
      <c r="G6" s="19">
        <f>SUM(D6:F6)</f>
        <v>765</v>
      </c>
      <c r="H6" s="20">
        <f>G6/G$7</f>
        <v>0.63380281690140849</v>
      </c>
      <c r="I6" s="20"/>
      <c r="K6" s="16" t="s">
        <v>18</v>
      </c>
      <c r="L6" s="36">
        <f>D6/D$7</f>
        <v>0.38244514106583072</v>
      </c>
      <c r="M6" s="37">
        <f>E6/E$7</f>
        <v>0.63984674329501912</v>
      </c>
      <c r="N6" s="38">
        <f>F6/F$7</f>
        <v>0.75917065390749605</v>
      </c>
    </row>
    <row r="7" spans="1:16" s="25" customFormat="1" x14ac:dyDescent="0.3">
      <c r="B7" s="25" t="s">
        <v>11</v>
      </c>
      <c r="C7" s="14" t="s">
        <v>13</v>
      </c>
      <c r="D7" s="19">
        <f>SUM(D5:D6)</f>
        <v>319</v>
      </c>
      <c r="E7" s="19">
        <f t="shared" ref="E7:F7" si="1">SUM(E5:E6)</f>
        <v>261</v>
      </c>
      <c r="F7" s="19">
        <f t="shared" si="1"/>
        <v>627</v>
      </c>
      <c r="G7" s="14">
        <f>SUM(D7:F7)</f>
        <v>1207</v>
      </c>
      <c r="H7" s="14" t="s">
        <v>10</v>
      </c>
      <c r="I7" s="14"/>
    </row>
    <row r="8" spans="1:16" x14ac:dyDescent="0.3">
      <c r="B8" s="26" t="s">
        <v>12</v>
      </c>
      <c r="C8" s="1" t="s">
        <v>9</v>
      </c>
      <c r="D8" s="13">
        <f>D7/$G$7</f>
        <v>0.26429163214581608</v>
      </c>
      <c r="E8" s="13">
        <f>E7/$G$7</f>
        <v>0.21623860811930407</v>
      </c>
      <c r="F8" s="13">
        <f>F7/$G$7</f>
        <v>0.51946975973487985</v>
      </c>
      <c r="G8" s="11"/>
      <c r="H8" s="1"/>
    </row>
  </sheetData>
  <mergeCells count="2">
    <mergeCell ref="D3:F3"/>
    <mergeCell ref="L3:N3"/>
  </mergeCells>
  <printOptions horizontalCentered="1" verticalCentered="1"/>
  <pageMargins left="0.7" right="0.7" top="0.75" bottom="0.75" header="0.3" footer="0.3"/>
  <pageSetup scale="73" orientation="landscape" r:id="rId1"/>
  <headerFooter scaleWithDoc="0">
    <oddHeader>&amp;LCCHS Math
AP Stats&amp;CSection 1-1 Notes
Page 19 Titanic Example&amp;RM Heinen
&amp;D</oddHeader>
    <oddFooter>&amp;L&amp;F - &amp;A&amp;R&amp;P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"/>
  <sheetViews>
    <sheetView topLeftCell="A15" workbookViewId="0">
      <selection activeCell="Q30" sqref="Q30"/>
    </sheetView>
  </sheetViews>
  <sheetFormatPr defaultRowHeight="14.4" x14ac:dyDescent="0.3"/>
  <cols>
    <col min="1" max="1" width="14.21875" style="1" customWidth="1"/>
    <col min="2" max="9" width="6.5546875" style="1" customWidth="1"/>
    <col min="10" max="16384" width="8.88671875" style="1"/>
  </cols>
  <sheetData>
    <row r="1" spans="1:15" ht="15" thickBot="1" x14ac:dyDescent="0.35">
      <c r="B1" s="24" t="s">
        <v>0</v>
      </c>
      <c r="C1" s="24"/>
      <c r="D1" s="24"/>
      <c r="E1" s="24"/>
      <c r="F1" s="24"/>
      <c r="G1" s="24"/>
      <c r="L1" s="47" t="s">
        <v>24</v>
      </c>
      <c r="M1" s="48"/>
      <c r="N1" s="48"/>
      <c r="O1" s="49"/>
    </row>
    <row r="2" spans="1:15" ht="15" thickBot="1" x14ac:dyDescent="0.35">
      <c r="B2" s="23" t="s">
        <v>1</v>
      </c>
      <c r="C2" s="23"/>
      <c r="D2" s="23" t="s">
        <v>2</v>
      </c>
      <c r="E2" s="23"/>
      <c r="F2" s="23" t="s">
        <v>3</v>
      </c>
      <c r="G2" s="23"/>
      <c r="L2" s="53" t="s">
        <v>25</v>
      </c>
      <c r="M2" s="55"/>
      <c r="N2" s="54" t="s">
        <v>26</v>
      </c>
      <c r="O2" s="55"/>
    </row>
    <row r="3" spans="1:15" ht="15" thickBot="1" x14ac:dyDescent="0.35">
      <c r="A3" s="1" t="s">
        <v>23</v>
      </c>
      <c r="B3" s="3" t="s">
        <v>7</v>
      </c>
      <c r="C3" s="4" t="s">
        <v>6</v>
      </c>
      <c r="D3" s="3" t="s">
        <v>7</v>
      </c>
      <c r="E3" s="4" t="s">
        <v>6</v>
      </c>
      <c r="F3" s="3" t="s">
        <v>7</v>
      </c>
      <c r="G3" s="4" t="s">
        <v>6</v>
      </c>
      <c r="H3" s="1" t="s">
        <v>8</v>
      </c>
      <c r="I3" s="1" t="s">
        <v>9</v>
      </c>
      <c r="K3" s="1" t="s">
        <v>22</v>
      </c>
      <c r="L3" s="50" t="s">
        <v>7</v>
      </c>
      <c r="M3" s="52" t="s">
        <v>6</v>
      </c>
      <c r="N3" s="51" t="s">
        <v>7</v>
      </c>
      <c r="O3" s="52" t="s">
        <v>6</v>
      </c>
    </row>
    <row r="4" spans="1:15" x14ac:dyDescent="0.3">
      <c r="A4" s="2" t="s">
        <v>5</v>
      </c>
      <c r="B4" s="5">
        <v>140</v>
      </c>
      <c r="C4" s="6">
        <v>57</v>
      </c>
      <c r="D4" s="6">
        <v>80</v>
      </c>
      <c r="E4" s="6">
        <v>14</v>
      </c>
      <c r="F4" s="6">
        <v>76</v>
      </c>
      <c r="G4" s="7">
        <v>75</v>
      </c>
      <c r="H4" s="12">
        <f>SUM(B4:G4)</f>
        <v>442</v>
      </c>
      <c r="I4" s="13">
        <f>H4/H$6</f>
        <v>0.36619718309859156</v>
      </c>
      <c r="K4" s="2" t="str">
        <f t="shared" ref="K4:K5" si="0">A4</f>
        <v>Lived</v>
      </c>
      <c r="L4" s="43">
        <f>B4+D4+F4</f>
        <v>296</v>
      </c>
      <c r="M4" s="56">
        <f>C4+E4+G4</f>
        <v>146</v>
      </c>
      <c r="N4" s="58">
        <f>L4/L$6</f>
        <v>0.73631840796019898</v>
      </c>
      <c r="O4" s="44">
        <f>M4/M$6</f>
        <v>0.1813664596273292</v>
      </c>
    </row>
    <row r="5" spans="1:15" ht="15" thickBot="1" x14ac:dyDescent="0.35">
      <c r="A5" s="2" t="s">
        <v>4</v>
      </c>
      <c r="B5" s="8">
        <v>4</v>
      </c>
      <c r="C5" s="9">
        <v>118</v>
      </c>
      <c r="D5" s="9">
        <v>13</v>
      </c>
      <c r="E5" s="9">
        <v>154</v>
      </c>
      <c r="F5" s="9">
        <v>89</v>
      </c>
      <c r="G5" s="10">
        <v>387</v>
      </c>
      <c r="H5" s="12">
        <f>SUM(B5:G5)</f>
        <v>765</v>
      </c>
      <c r="I5" s="13">
        <f t="shared" ref="I5" si="1">H5/H$6</f>
        <v>0.63380281690140849</v>
      </c>
      <c r="K5" s="2" t="str">
        <f t="shared" si="0"/>
        <v>Died</v>
      </c>
      <c r="L5" s="45">
        <f>B5+D5+F5</f>
        <v>106</v>
      </c>
      <c r="M5" s="57">
        <f>C5+E5+G5</f>
        <v>659</v>
      </c>
      <c r="N5" s="59">
        <f>L5/L$6</f>
        <v>0.26368159203980102</v>
      </c>
      <c r="O5" s="46">
        <f>M5/M$6</f>
        <v>0.81863354037267078</v>
      </c>
    </row>
    <row r="6" spans="1:15" x14ac:dyDescent="0.3">
      <c r="A6" s="1" t="s">
        <v>8</v>
      </c>
      <c r="B6" s="12">
        <f>SUM(B4:B5)</f>
        <v>144</v>
      </c>
      <c r="C6" s="12">
        <f t="shared" ref="C6:G6" si="2">SUM(C4:C5)</f>
        <v>175</v>
      </c>
      <c r="D6" s="12">
        <f t="shared" si="2"/>
        <v>93</v>
      </c>
      <c r="E6" s="12">
        <f t="shared" si="2"/>
        <v>168</v>
      </c>
      <c r="F6" s="12">
        <f t="shared" si="2"/>
        <v>165</v>
      </c>
      <c r="G6" s="12">
        <f t="shared" si="2"/>
        <v>462</v>
      </c>
      <c r="H6" s="1">
        <f>SUM(B6:G6)</f>
        <v>1207</v>
      </c>
      <c r="I6" s="1" t="s">
        <v>10</v>
      </c>
      <c r="K6" s="1" t="s">
        <v>27</v>
      </c>
      <c r="L6" s="42">
        <f>SUM(L4:L5)</f>
        <v>402</v>
      </c>
      <c r="M6" s="42">
        <f>SUM(M4:M5)</f>
        <v>805</v>
      </c>
      <c r="N6" s="42"/>
    </row>
    <row r="7" spans="1:15" x14ac:dyDescent="0.3">
      <c r="A7" s="1" t="s">
        <v>9</v>
      </c>
      <c r="B7" s="13">
        <f>B6/$H$6</f>
        <v>0.11930405965202982</v>
      </c>
      <c r="C7" s="13">
        <f t="shared" ref="C7:G7" si="3">C6/$H$6</f>
        <v>0.14498757249378624</v>
      </c>
      <c r="D7" s="13">
        <f t="shared" si="3"/>
        <v>7.705053852526926E-2</v>
      </c>
      <c r="E7" s="13">
        <f t="shared" si="3"/>
        <v>0.13918806959403479</v>
      </c>
      <c r="F7" s="13">
        <f t="shared" si="3"/>
        <v>0.13670256835128416</v>
      </c>
      <c r="G7" s="13">
        <f t="shared" si="3"/>
        <v>0.38276719138359572</v>
      </c>
      <c r="H7" s="11"/>
    </row>
  </sheetData>
  <mergeCells count="7">
    <mergeCell ref="B2:C2"/>
    <mergeCell ref="D2:E2"/>
    <mergeCell ref="F2:G2"/>
    <mergeCell ref="B1:G1"/>
    <mergeCell ref="L1:O1"/>
    <mergeCell ref="L2:M2"/>
    <mergeCell ref="N2:O2"/>
  </mergeCells>
  <pageMargins left="0.7" right="0.7" top="0.75" bottom="0.75" header="0.3" footer="0.3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By Class</vt:lpstr>
      <vt:lpstr>By Class-Gender</vt:lpstr>
      <vt:lpstr>'By Class'!Print_Area</vt:lpstr>
      <vt:lpstr>'By Class-Gender'!Print_Area</vt:lpstr>
    </vt:vector>
  </TitlesOfParts>
  <Company>Canon City Schools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Heinen, Mark</dc:creator>
  <cp:lastModifiedBy>Heinen, Mark</cp:lastModifiedBy>
  <cp:lastPrinted>2014-08-26T16:59:31Z</cp:lastPrinted>
  <dcterms:created xsi:type="dcterms:W3CDTF">2014-08-25T20:42:07Z</dcterms:created>
  <dcterms:modified xsi:type="dcterms:W3CDTF">2014-08-26T20:33:44Z</dcterms:modified>
</cp:coreProperties>
</file>