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P Stats 2018-19\"/>
    </mc:Choice>
  </mc:AlternateContent>
  <bookViews>
    <workbookView xWindow="0" yWindow="0" windowWidth="4788" windowHeight="5400" tabRatio="436" activeTab="3"/>
  </bookViews>
  <sheets>
    <sheet name="Computer Lab 1 Raw Data" sheetId="1" r:id="rId1"/>
    <sheet name="Males" sheetId="2" r:id="rId2"/>
    <sheet name="Females" sheetId="3" r:id="rId3"/>
    <sheet name="PDFs-CDFs" sheetId="4" r:id="rId4"/>
  </sheets>
  <definedNames>
    <definedName name="_xlnm.Print_Area" localSheetId="2">Females!$A$3:$Q$23</definedName>
    <definedName name="_xlnm.Print_Area" localSheetId="1">Males!$A$1:$R$16</definedName>
    <definedName name="_xlnm.Print_Area" localSheetId="3">'PDFs-CDFs'!$A$1:$U$39</definedName>
  </definedNames>
  <calcPr calcId="162913"/>
</workbook>
</file>

<file path=xl/calcChain.xml><?xml version="1.0" encoding="utf-8"?>
<calcChain xmlns="http://schemas.openxmlformats.org/spreadsheetml/2006/main">
  <c r="J28" i="4" l="1"/>
  <c r="J29" i="4"/>
  <c r="J30" i="4"/>
  <c r="J31" i="4"/>
  <c r="J32" i="4"/>
  <c r="J33" i="4"/>
  <c r="J34" i="4"/>
  <c r="J35" i="4"/>
  <c r="J36" i="4"/>
  <c r="J37" i="4"/>
  <c r="J38" i="4"/>
  <c r="J39" i="4"/>
  <c r="J27" i="4"/>
  <c r="B2" i="3" l="1"/>
  <c r="J143" i="2"/>
  <c r="E156" i="2"/>
  <c r="D2" i="4" l="1"/>
  <c r="B1" i="3"/>
  <c r="D1" i="4" s="1"/>
  <c r="C2" i="4"/>
  <c r="C1" i="4"/>
  <c r="B4" i="4"/>
  <c r="C4" i="4" l="1"/>
  <c r="E4" i="4"/>
  <c r="D4" i="4"/>
  <c r="F4" i="4"/>
  <c r="B5" i="4"/>
  <c r="B6" i="4" l="1"/>
  <c r="E5" i="4"/>
  <c r="C5" i="4"/>
  <c r="F5" i="4"/>
  <c r="D5" i="4"/>
  <c r="B7" i="4" l="1"/>
  <c r="F6" i="4"/>
  <c r="D6" i="4"/>
  <c r="E6" i="4"/>
  <c r="C6" i="4"/>
  <c r="B8" i="4" l="1"/>
  <c r="E7" i="4"/>
  <c r="C7" i="4"/>
  <c r="F7" i="4"/>
  <c r="D7" i="4"/>
  <c r="B9" i="4" l="1"/>
  <c r="E8" i="4"/>
  <c r="C8" i="4"/>
  <c r="F8" i="4"/>
  <c r="D8" i="4"/>
  <c r="B10" i="4" l="1"/>
  <c r="E9" i="4"/>
  <c r="C9" i="4"/>
  <c r="F9" i="4"/>
  <c r="D9" i="4"/>
  <c r="B11" i="4" l="1"/>
  <c r="F10" i="4"/>
  <c r="D10" i="4"/>
  <c r="E10" i="4"/>
  <c r="C10" i="4"/>
  <c r="B12" i="4" l="1"/>
  <c r="E11" i="4"/>
  <c r="C11" i="4"/>
  <c r="F11" i="4"/>
  <c r="D11" i="4"/>
  <c r="B13" i="4" l="1"/>
  <c r="F12" i="4"/>
  <c r="D12" i="4"/>
  <c r="E12" i="4"/>
  <c r="C12" i="4"/>
  <c r="B14" i="4" l="1"/>
  <c r="E13" i="4"/>
  <c r="C13" i="4"/>
  <c r="F13" i="4"/>
  <c r="D13" i="4"/>
  <c r="B15" i="4" l="1"/>
  <c r="F14" i="4"/>
  <c r="E14" i="4"/>
  <c r="C14" i="4"/>
  <c r="D14" i="4"/>
  <c r="B16" i="4" l="1"/>
  <c r="E15" i="4"/>
  <c r="C15" i="4"/>
  <c r="F15" i="4"/>
  <c r="D15" i="4"/>
  <c r="B17" i="4" l="1"/>
  <c r="D16" i="4"/>
  <c r="E16" i="4"/>
  <c r="C16" i="4"/>
  <c r="F16" i="4"/>
  <c r="B18" i="4" l="1"/>
  <c r="E17" i="4"/>
  <c r="C17" i="4"/>
  <c r="F17" i="4"/>
  <c r="D17" i="4"/>
  <c r="B19" i="4" l="1"/>
  <c r="F18" i="4"/>
  <c r="D18" i="4"/>
  <c r="E18" i="4"/>
  <c r="C18" i="4"/>
  <c r="B20" i="4" l="1"/>
  <c r="E19" i="4"/>
  <c r="C19" i="4"/>
  <c r="F19" i="4"/>
  <c r="D19" i="4"/>
  <c r="B21" i="4" l="1"/>
  <c r="F20" i="4"/>
  <c r="E20" i="4"/>
  <c r="C20" i="4"/>
  <c r="D20" i="4"/>
  <c r="B22" i="4" l="1"/>
  <c r="E21" i="4"/>
  <c r="C21" i="4"/>
  <c r="F21" i="4"/>
  <c r="D21" i="4"/>
  <c r="B23" i="4" l="1"/>
  <c r="D22" i="4"/>
  <c r="E22" i="4"/>
  <c r="C22" i="4"/>
  <c r="F22" i="4"/>
  <c r="B24" i="4" l="1"/>
  <c r="E23" i="4"/>
  <c r="C23" i="4"/>
  <c r="F23" i="4"/>
  <c r="D23" i="4"/>
  <c r="B25" i="4" l="1"/>
  <c r="F24" i="4"/>
  <c r="D24" i="4"/>
  <c r="E24" i="4"/>
  <c r="C24" i="4"/>
  <c r="B26" i="4" l="1"/>
  <c r="E25" i="4"/>
  <c r="C25" i="4"/>
  <c r="F25" i="4"/>
  <c r="D25" i="4"/>
  <c r="B27" i="4" l="1"/>
  <c r="F26" i="4"/>
  <c r="E26" i="4"/>
  <c r="C26" i="4"/>
  <c r="D26" i="4"/>
  <c r="B28" i="4" l="1"/>
  <c r="E27" i="4"/>
  <c r="C27" i="4"/>
  <c r="F27" i="4"/>
  <c r="D27" i="4"/>
  <c r="B29" i="4" l="1"/>
  <c r="F28" i="4"/>
  <c r="D28" i="4"/>
  <c r="E28" i="4"/>
  <c r="C28" i="4"/>
  <c r="E29" i="4" l="1"/>
  <c r="C29" i="4"/>
  <c r="F29" i="4"/>
  <c r="D29" i="4"/>
  <c r="B30" i="4"/>
  <c r="D30" i="4" l="1"/>
  <c r="F30" i="4"/>
  <c r="E30" i="4"/>
  <c r="C30" i="4"/>
  <c r="B31" i="4"/>
  <c r="E31" i="4" l="1"/>
  <c r="C31" i="4"/>
  <c r="F31" i="4"/>
  <c r="D31" i="4"/>
  <c r="B32" i="4"/>
  <c r="E32" i="4" l="1"/>
  <c r="C32" i="4"/>
  <c r="F32" i="4"/>
  <c r="D32" i="4"/>
  <c r="B33" i="4"/>
  <c r="E33" i="4" l="1"/>
  <c r="C33" i="4"/>
  <c r="F33" i="4"/>
  <c r="D33" i="4"/>
  <c r="B34" i="4"/>
  <c r="B35" i="4" l="1"/>
  <c r="F34" i="4"/>
  <c r="D34" i="4"/>
  <c r="E34" i="4"/>
  <c r="C34" i="4"/>
  <c r="D35" i="4" l="1"/>
  <c r="B36" i="4"/>
  <c r="C35" i="4"/>
  <c r="F35" i="4"/>
  <c r="E35" i="4"/>
  <c r="E36" i="4" l="1"/>
  <c r="F36" i="4"/>
  <c r="B37" i="4"/>
  <c r="D36" i="4"/>
  <c r="C36" i="4"/>
  <c r="B38" i="4" l="1"/>
  <c r="D37" i="4"/>
  <c r="E37" i="4"/>
  <c r="C37" i="4"/>
  <c r="F37" i="4"/>
  <c r="F38" i="4" l="1"/>
  <c r="C38" i="4"/>
  <c r="E38" i="4"/>
  <c r="D38" i="4"/>
</calcChain>
</file>

<file path=xl/sharedStrings.xml><?xml version="1.0" encoding="utf-8"?>
<sst xmlns="http://schemas.openxmlformats.org/spreadsheetml/2006/main" count="73" uniqueCount="32">
  <si>
    <t>Data</t>
  </si>
  <si>
    <t>Male</t>
  </si>
  <si>
    <t>Female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</si>
  <si>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</si>
  <si>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</si>
  <si>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</si>
  <si>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</si>
  <si>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</si>
  <si>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</si>
  <si>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</si>
  <si>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</si>
  <si>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</si>
  <si>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</si>
  <si>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</si>
  <si>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</si>
  <si>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</si>
  <si>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Bins</t>
  </si>
  <si>
    <t>More</t>
  </si>
  <si>
    <t>Cum</t>
  </si>
  <si>
    <t>Freq</t>
  </si>
  <si>
    <t>x</t>
  </si>
  <si>
    <t xml:space="preserve">incr = </t>
  </si>
  <si>
    <t xml:space="preserve"> = mean</t>
  </si>
  <si>
    <t xml:space="preserve"> = SD</t>
  </si>
  <si>
    <t xml:space="preserve">start = </t>
  </si>
  <si>
    <t>mean =</t>
  </si>
  <si>
    <t xml:space="preserve">SD = </t>
  </si>
  <si>
    <t>Male - PDF</t>
  </si>
  <si>
    <t>Female - PDf</t>
  </si>
  <si>
    <t>Male-CDF</t>
  </si>
  <si>
    <t>Female-CDF</t>
  </si>
  <si>
    <t>Cum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</si>
</sst>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0" fillId="0" borderId="0" xfId="0" applyBorder="1"/>
    <xf numFmtId="0" fontId="18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5" fontId="0" fillId="33" borderId="13" xfId="0" applyNumberFormat="1" applyFill="1" applyBorder="1" applyAlignment="1">
      <alignment horizontal="center" vertical="center"/>
    </xf>
    <xf numFmtId="165" fontId="0" fillId="33" borderId="15" xfId="0" applyNumberFormat="1" applyFill="1" applyBorder="1" applyAlignment="1">
      <alignment horizontal="center" vertical="center"/>
    </xf>
    <xf numFmtId="165" fontId="0" fillId="35" borderId="14" xfId="0" applyNumberFormat="1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horizontal="center" vertical="center"/>
    </xf>
    <xf numFmtId="165" fontId="0" fillId="0" borderId="16" xfId="0" applyNumberFormat="1" applyFill="1" applyBorder="1" applyAlignment="1">
      <alignment horizontal="center" vertical="center"/>
    </xf>
    <xf numFmtId="0" fontId="0" fillId="33" borderId="19" xfId="0" applyNumberForma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10" fontId="0" fillId="33" borderId="19" xfId="0" applyNumberFormat="1" applyFill="1" applyBorder="1" applyAlignment="1">
      <alignment horizontal="center" vertical="center"/>
    </xf>
    <xf numFmtId="0" fontId="0" fillId="36" borderId="19" xfId="0" applyNumberFormat="1" applyFill="1" applyBorder="1" applyAlignment="1">
      <alignment horizontal="center" vertical="center"/>
    </xf>
    <xf numFmtId="0" fontId="0" fillId="36" borderId="19" xfId="0" applyFill="1" applyBorder="1" applyAlignment="1">
      <alignment horizontal="center" vertical="center"/>
    </xf>
    <xf numFmtId="10" fontId="0" fillId="36" borderId="19" xfId="0" applyNumberFormat="1" applyFill="1" applyBorder="1" applyAlignment="1">
      <alignment horizontal="center" vertical="center"/>
    </xf>
    <xf numFmtId="0" fontId="0" fillId="36" borderId="0" xfId="0" applyNumberFormat="1" applyFill="1" applyBorder="1" applyAlignment="1">
      <alignment horizontal="center" vertical="center"/>
    </xf>
    <xf numFmtId="0" fontId="0" fillId="36" borderId="0" xfId="0" applyFill="1" applyBorder="1" applyAlignment="1">
      <alignment horizontal="center" vertical="center"/>
    </xf>
    <xf numFmtId="10" fontId="0" fillId="36" borderId="0" xfId="0" applyNumberFormat="1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10" fontId="0" fillId="36" borderId="10" xfId="0" applyNumberFormat="1" applyFill="1" applyBorder="1" applyAlignment="1">
      <alignment horizontal="center" vertical="center"/>
    </xf>
    <xf numFmtId="0" fontId="18" fillId="33" borderId="19" xfId="0" applyFont="1" applyFill="1" applyBorder="1" applyAlignment="1">
      <alignment horizontal="centerContinuous"/>
    </xf>
    <xf numFmtId="0" fontId="0" fillId="33" borderId="19" xfId="0" applyFill="1" applyBorder="1" applyAlignment="1"/>
    <xf numFmtId="0" fontId="16" fillId="0" borderId="17" xfId="0" applyFont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  <xf numFmtId="0" fontId="0" fillId="33" borderId="19" xfId="0" applyFill="1" applyBorder="1" applyAlignment="1">
      <alignment horizontal="right"/>
    </xf>
    <xf numFmtId="2" fontId="0" fillId="33" borderId="19" xfId="0" applyNumberFormat="1" applyFill="1" applyBorder="1" applyAlignment="1"/>
    <xf numFmtId="0" fontId="0" fillId="33" borderId="19" xfId="0" applyFill="1" applyBorder="1" applyAlignment="1">
      <alignment horizontal="right" vertical="center"/>
    </xf>
    <xf numFmtId="166" fontId="0" fillId="33" borderId="19" xfId="0" applyNumberFormat="1" applyFill="1" applyBorder="1" applyAlignment="1"/>
    <xf numFmtId="0" fontId="0" fillId="0" borderId="10" xfId="0" applyFill="1" applyBorder="1" applyAlignment="1">
      <alignment horizontal="center" vertical="center"/>
    </xf>
    <xf numFmtId="10" fontId="0" fillId="0" borderId="10" xfId="0" applyNumberFormat="1" applyFill="1" applyBorder="1" applyAlignment="1">
      <alignment horizontal="center" vertical="center"/>
    </xf>
    <xf numFmtId="2" fontId="0" fillId="36" borderId="20" xfId="0" applyNumberFormat="1" applyFill="1" applyBorder="1" applyAlignment="1">
      <alignment horizontal="center" vertical="center"/>
    </xf>
    <xf numFmtId="2" fontId="0" fillId="36" borderId="21" xfId="0" applyNumberForma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2" fontId="0" fillId="36" borderId="12" xfId="0" applyNumberFormat="1" applyFill="1" applyBorder="1" applyAlignment="1">
      <alignment horizontal="center" vertical="center"/>
    </xf>
    <xf numFmtId="2" fontId="0" fillId="36" borderId="24" xfId="0" applyNumberFormat="1" applyFill="1" applyBorder="1" applyAlignment="1">
      <alignment horizontal="center" vertical="center"/>
    </xf>
    <xf numFmtId="0" fontId="0" fillId="33" borderId="25" xfId="0" applyFill="1" applyBorder="1" applyAlignment="1">
      <alignment horizontal="center" vertical="center"/>
    </xf>
    <xf numFmtId="2" fontId="0" fillId="0" borderId="26" xfId="0" applyNumberFormat="1" applyFill="1" applyBorder="1" applyAlignment="1"/>
    <xf numFmtId="0" fontId="0" fillId="0" borderId="27" xfId="0" applyBorder="1"/>
    <xf numFmtId="2" fontId="0" fillId="0" borderId="28" xfId="0" applyNumberFormat="1" applyFill="1" applyBorder="1" applyAlignment="1"/>
    <xf numFmtId="0" fontId="0" fillId="0" borderId="29" xfId="0" applyBorder="1"/>
    <xf numFmtId="0" fontId="0" fillId="0" borderId="28" xfId="0" applyFill="1" applyBorder="1" applyAlignment="1"/>
    <xf numFmtId="0" fontId="0" fillId="0" borderId="30" xfId="0" applyFill="1" applyBorder="1" applyAlignment="1"/>
    <xf numFmtId="0" fontId="0" fillId="0" borderId="31" xfId="0" applyBorder="1"/>
    <xf numFmtId="0" fontId="18" fillId="33" borderId="19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361415188955039"/>
          <c:y val="0.13711424229866004"/>
          <c:w val="0.61672927602799654"/>
          <c:h val="0.65468655891697747"/>
        </c:manualLayout>
      </c:layout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Males!$H$3:$H$15</c:f>
              <c:strCache>
                <c:ptCount val="13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130</c:v>
                </c:pt>
                <c:pt idx="4">
                  <c:v>140</c:v>
                </c:pt>
                <c:pt idx="5">
                  <c:v>150</c:v>
                </c:pt>
                <c:pt idx="6">
                  <c:v>160</c:v>
                </c:pt>
                <c:pt idx="7">
                  <c:v>170</c:v>
                </c:pt>
                <c:pt idx="8">
                  <c:v>180</c:v>
                </c:pt>
                <c:pt idx="9">
                  <c:v>190</c:v>
                </c:pt>
                <c:pt idx="10">
                  <c:v>200</c:v>
                </c:pt>
                <c:pt idx="11">
                  <c:v>210</c:v>
                </c:pt>
                <c:pt idx="12">
                  <c:v>More</c:v>
                </c:pt>
              </c:strCache>
            </c:strRef>
          </c:cat>
          <c:val>
            <c:numRef>
              <c:f>Males!$I$3:$I$15</c:f>
              <c:numCache>
                <c:formatCode>General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20</c:v>
                </c:pt>
                <c:pt idx="5">
                  <c:v>23</c:v>
                </c:pt>
                <c:pt idx="6">
                  <c:v>22</c:v>
                </c:pt>
                <c:pt idx="7">
                  <c:v>32</c:v>
                </c:pt>
                <c:pt idx="8">
                  <c:v>16</c:v>
                </c:pt>
                <c:pt idx="9">
                  <c:v>9</c:v>
                </c:pt>
                <c:pt idx="10">
                  <c:v>9</c:v>
                </c:pt>
                <c:pt idx="11">
                  <c:v>5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B-4B39-926E-7381C5F7B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459832"/>
        <c:axId val="575460816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Males!$H$3:$H$15</c:f>
              <c:strCache>
                <c:ptCount val="13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130</c:v>
                </c:pt>
                <c:pt idx="4">
                  <c:v>140</c:v>
                </c:pt>
                <c:pt idx="5">
                  <c:v>150</c:v>
                </c:pt>
                <c:pt idx="6">
                  <c:v>160</c:v>
                </c:pt>
                <c:pt idx="7">
                  <c:v>170</c:v>
                </c:pt>
                <c:pt idx="8">
                  <c:v>180</c:v>
                </c:pt>
                <c:pt idx="9">
                  <c:v>190</c:v>
                </c:pt>
                <c:pt idx="10">
                  <c:v>200</c:v>
                </c:pt>
                <c:pt idx="11">
                  <c:v>210</c:v>
                </c:pt>
                <c:pt idx="12">
                  <c:v>More</c:v>
                </c:pt>
              </c:strCache>
            </c:strRef>
          </c:cat>
          <c:val>
            <c:numRef>
              <c:f>Males!$J$3:$J$15</c:f>
              <c:numCache>
                <c:formatCode>0.00%</c:formatCode>
                <c:ptCount val="13"/>
                <c:pt idx="0">
                  <c:v>0</c:v>
                </c:pt>
                <c:pt idx="1">
                  <c:v>1.2987012987012988E-2</c:v>
                </c:pt>
                <c:pt idx="2">
                  <c:v>5.1948051948051951E-2</c:v>
                </c:pt>
                <c:pt idx="3">
                  <c:v>0.1038961038961039</c:v>
                </c:pt>
                <c:pt idx="4">
                  <c:v>0.23376623376623376</c:v>
                </c:pt>
                <c:pt idx="5">
                  <c:v>0.38311688311688313</c:v>
                </c:pt>
                <c:pt idx="6">
                  <c:v>0.52597402597402598</c:v>
                </c:pt>
                <c:pt idx="7">
                  <c:v>0.73376623376623373</c:v>
                </c:pt>
                <c:pt idx="8">
                  <c:v>0.83766233766233766</c:v>
                </c:pt>
                <c:pt idx="9">
                  <c:v>0.89610389610389607</c:v>
                </c:pt>
                <c:pt idx="10">
                  <c:v>0.95454545454545459</c:v>
                </c:pt>
                <c:pt idx="11">
                  <c:v>0.98701298701298701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0B-4B39-926E-7381C5F7B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462456"/>
        <c:axId val="575461472"/>
      </c:lineChart>
      <c:catAx>
        <c:axId val="575459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Weight Bins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75460816"/>
        <c:crosses val="autoZero"/>
        <c:auto val="1"/>
        <c:lblAlgn val="ctr"/>
        <c:lblOffset val="100"/>
        <c:noMultiLvlLbl val="0"/>
      </c:catAx>
      <c:valAx>
        <c:axId val="575460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75459832"/>
        <c:crosses val="autoZero"/>
        <c:crossBetween val="between"/>
      </c:valAx>
      <c:valAx>
        <c:axId val="575461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Cumulative Probability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575462456"/>
        <c:crosses val="max"/>
        <c:crossBetween val="between"/>
      </c:valAx>
      <c:catAx>
        <c:axId val="575462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4614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361543221731433"/>
          <c:y val="0.16106865589169772"/>
          <c:w val="0.23159955615304184"/>
          <c:h val="0.1268976377952756"/>
        </c:manualLayout>
      </c:layout>
      <c:overlay val="0"/>
      <c:spPr>
        <a:solidFill>
          <a:schemeClr val="bg1">
            <a:lumMod val="85000"/>
          </a:schemeClr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895694072723668"/>
          <c:y val="0.14549640060552596"/>
          <c:w val="0.70338815406694866"/>
          <c:h val="0.69427963102122603"/>
        </c:manualLayout>
      </c:layout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Females!$G$5:$G$15</c:f>
              <c:strCache>
                <c:ptCount val="11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  <c:pt idx="8">
                  <c:v>160</c:v>
                </c:pt>
                <c:pt idx="9">
                  <c:v>170</c:v>
                </c:pt>
                <c:pt idx="10">
                  <c:v>More</c:v>
                </c:pt>
              </c:strCache>
            </c:strRef>
          </c:cat>
          <c:val>
            <c:numRef>
              <c:f>Females!$H$5:$H$15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22</c:v>
                </c:pt>
                <c:pt idx="3">
                  <c:v>18</c:v>
                </c:pt>
                <c:pt idx="4">
                  <c:v>26</c:v>
                </c:pt>
                <c:pt idx="5">
                  <c:v>37</c:v>
                </c:pt>
                <c:pt idx="6">
                  <c:v>22</c:v>
                </c:pt>
                <c:pt idx="7">
                  <c:v>8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22-45DF-8DDC-41E13F9CC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890352"/>
        <c:axId val="652891008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Females!$G$5:$G$15</c:f>
              <c:strCache>
                <c:ptCount val="11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  <c:pt idx="8">
                  <c:v>160</c:v>
                </c:pt>
                <c:pt idx="9">
                  <c:v>170</c:v>
                </c:pt>
                <c:pt idx="10">
                  <c:v>More</c:v>
                </c:pt>
              </c:strCache>
            </c:strRef>
          </c:cat>
          <c:val>
            <c:numRef>
              <c:f>Females!$I$5:$I$15</c:f>
              <c:numCache>
                <c:formatCode>0.00%</c:formatCode>
                <c:ptCount val="11"/>
                <c:pt idx="0">
                  <c:v>1.935483870967742E-2</c:v>
                </c:pt>
                <c:pt idx="1">
                  <c:v>9.6774193548387094E-2</c:v>
                </c:pt>
                <c:pt idx="2">
                  <c:v>0.23870967741935484</c:v>
                </c:pt>
                <c:pt idx="3">
                  <c:v>0.35483870967741937</c:v>
                </c:pt>
                <c:pt idx="4">
                  <c:v>0.52258064516129032</c:v>
                </c:pt>
                <c:pt idx="5">
                  <c:v>0.76129032258064511</c:v>
                </c:pt>
                <c:pt idx="6">
                  <c:v>0.90322580645161288</c:v>
                </c:pt>
                <c:pt idx="7">
                  <c:v>0.95483870967741935</c:v>
                </c:pt>
                <c:pt idx="8">
                  <c:v>0.98709677419354835</c:v>
                </c:pt>
                <c:pt idx="9">
                  <c:v>0.99354838709677418</c:v>
                </c:pt>
                <c:pt idx="1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22-45DF-8DDC-41E13F9CC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894288"/>
        <c:axId val="652891336"/>
      </c:lineChart>
      <c:catAx>
        <c:axId val="65289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2891008"/>
        <c:crosses val="autoZero"/>
        <c:auto val="1"/>
        <c:lblAlgn val="ctr"/>
        <c:lblOffset val="100"/>
        <c:noMultiLvlLbl val="0"/>
      </c:catAx>
      <c:valAx>
        <c:axId val="652891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2890352"/>
        <c:crosses val="autoZero"/>
        <c:crossBetween val="between"/>
      </c:valAx>
      <c:valAx>
        <c:axId val="65289133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652894288"/>
        <c:crosses val="max"/>
        <c:crossBetween val="between"/>
      </c:valAx>
      <c:catAx>
        <c:axId val="652894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28913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6677548927073763"/>
          <c:y val="0.15907526600668692"/>
          <c:w val="0.2338813251791802"/>
          <c:h val="0.125054726043062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PDFs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81561554490307"/>
          <c:y val="0.10045484188657018"/>
          <c:w val="0.8134655175852944"/>
          <c:h val="0.77475964481045623"/>
        </c:manualLayout>
      </c:layout>
      <c:lineChart>
        <c:grouping val="standard"/>
        <c:varyColors val="0"/>
        <c:ser>
          <c:idx val="0"/>
          <c:order val="0"/>
          <c:tx>
            <c:strRef>
              <c:f>'PDFs-CDFs'!$C$3</c:f>
              <c:strCache>
                <c:ptCount val="1"/>
                <c:pt idx="0">
                  <c:v>Male - PDF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'PDFs-CDFs'!$B$4:$B$38</c:f>
              <c:numCache>
                <c:formatCode>General</c:formatCode>
                <c:ptCount val="35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  <c:pt idx="21">
                  <c:v>155</c:v>
                </c:pt>
                <c:pt idx="22">
                  <c:v>160</c:v>
                </c:pt>
                <c:pt idx="23">
                  <c:v>165</c:v>
                </c:pt>
                <c:pt idx="24">
                  <c:v>170</c:v>
                </c:pt>
                <c:pt idx="25">
                  <c:v>175</c:v>
                </c:pt>
                <c:pt idx="26">
                  <c:v>180</c:v>
                </c:pt>
                <c:pt idx="27">
                  <c:v>185</c:v>
                </c:pt>
                <c:pt idx="28">
                  <c:v>190</c:v>
                </c:pt>
                <c:pt idx="29">
                  <c:v>195</c:v>
                </c:pt>
                <c:pt idx="30">
                  <c:v>200</c:v>
                </c:pt>
                <c:pt idx="31">
                  <c:v>205</c:v>
                </c:pt>
                <c:pt idx="32">
                  <c:v>210</c:v>
                </c:pt>
                <c:pt idx="33">
                  <c:v>215</c:v>
                </c:pt>
                <c:pt idx="34">
                  <c:v>220</c:v>
                </c:pt>
              </c:numCache>
            </c:numRef>
          </c:cat>
          <c:val>
            <c:numRef>
              <c:f>'PDFs-CDFs'!$C$4:$C$38</c:f>
              <c:numCache>
                <c:formatCode>0.0000</c:formatCode>
                <c:ptCount val="35"/>
                <c:pt idx="0">
                  <c:v>3.4267237949972883E-7</c:v>
                </c:pt>
                <c:pt idx="1">
                  <c:v>9.1522223764262222E-7</c:v>
                </c:pt>
                <c:pt idx="2">
                  <c:v>2.3328417610466377E-6</c:v>
                </c:pt>
                <c:pt idx="3">
                  <c:v>5.6748613115089377E-6</c:v>
                </c:pt>
                <c:pt idx="4">
                  <c:v>1.3174570840367454E-5</c:v>
                </c:pt>
                <c:pt idx="5">
                  <c:v>2.9189654570991839E-5</c:v>
                </c:pt>
                <c:pt idx="6">
                  <c:v>6.1720962203127761E-5</c:v>
                </c:pt>
                <c:pt idx="7">
                  <c:v>1.2455113054637724E-4</c:v>
                </c:pt>
                <c:pt idx="8">
                  <c:v>2.3986888356486834E-4</c:v>
                </c:pt>
                <c:pt idx="9">
                  <c:v>4.408708730809496E-4</c:v>
                </c:pt>
                <c:pt idx="10">
                  <c:v>7.7332162460886766E-4</c:v>
                </c:pt>
                <c:pt idx="11">
                  <c:v>1.2945539545162993E-3</c:v>
                </c:pt>
                <c:pt idx="12">
                  <c:v>2.0681946507368838E-3</c:v>
                </c:pt>
                <c:pt idx="13">
                  <c:v>3.1533626482553854E-3</c:v>
                </c:pt>
                <c:pt idx="14">
                  <c:v>4.5884677264403121E-3</c:v>
                </c:pt>
                <c:pt idx="15">
                  <c:v>6.3719549615656873E-3</c:v>
                </c:pt>
                <c:pt idx="16">
                  <c:v>8.4447921971264814E-3</c:v>
                </c:pt>
                <c:pt idx="17">
                  <c:v>1.068111253624409E-2</c:v>
                </c:pt>
                <c:pt idx="18">
                  <c:v>1.2893038161970172E-2</c:v>
                </c:pt>
                <c:pt idx="19">
                  <c:v>1.4852696240846426E-2</c:v>
                </c:pt>
                <c:pt idx="20">
                  <c:v>1.6329263005197062E-2</c:v>
                </c:pt>
                <c:pt idx="21">
                  <c:v>1.7133225170493819E-2</c:v>
                </c:pt>
                <c:pt idx="22">
                  <c:v>1.7156271677464408E-2</c:v>
                </c:pt>
                <c:pt idx="23">
                  <c:v>1.6395246890020459E-2</c:v>
                </c:pt>
                <c:pt idx="24">
                  <c:v>1.495285978002061E-2</c:v>
                </c:pt>
                <c:pt idx="25">
                  <c:v>1.3014929331245984E-2</c:v>
                </c:pt>
                <c:pt idx="26">
                  <c:v>1.0811118349963077E-2</c:v>
                </c:pt>
                <c:pt idx="27">
                  <c:v>8.5705892672537191E-3</c:v>
                </c:pt>
                <c:pt idx="28">
                  <c:v>6.4842835458746801E-3</c:v>
                </c:pt>
                <c:pt idx="29">
                  <c:v>4.6819262249703161E-3</c:v>
                </c:pt>
                <c:pt idx="30">
                  <c:v>3.2262527547099792E-3</c:v>
                </c:pt>
                <c:pt idx="31">
                  <c:v>2.12169749893182E-3</c:v>
                </c:pt>
                <c:pt idx="32">
                  <c:v>1.331618420659542E-3</c:v>
                </c:pt>
                <c:pt idx="33">
                  <c:v>7.9760410010054736E-4</c:v>
                </c:pt>
                <c:pt idx="34">
                  <c:v>4.5593844647823093E-4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5-41EE-9A5F-5662A0B0BFF5}"/>
            </c:ext>
          </c:extLst>
        </c:ser>
        <c:ser>
          <c:idx val="1"/>
          <c:order val="1"/>
          <c:tx>
            <c:strRef>
              <c:f>'PDFs-CDFs'!$D$3</c:f>
              <c:strCache>
                <c:ptCount val="1"/>
                <c:pt idx="0">
                  <c:v>Female - PDf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'PDFs-CDFs'!$B$4:$B$38</c:f>
              <c:numCache>
                <c:formatCode>General</c:formatCode>
                <c:ptCount val="35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  <c:pt idx="21">
                  <c:v>155</c:v>
                </c:pt>
                <c:pt idx="22">
                  <c:v>160</c:v>
                </c:pt>
                <c:pt idx="23">
                  <c:v>165</c:v>
                </c:pt>
                <c:pt idx="24">
                  <c:v>170</c:v>
                </c:pt>
                <c:pt idx="25">
                  <c:v>175</c:v>
                </c:pt>
                <c:pt idx="26">
                  <c:v>180</c:v>
                </c:pt>
                <c:pt idx="27">
                  <c:v>185</c:v>
                </c:pt>
                <c:pt idx="28">
                  <c:v>190</c:v>
                </c:pt>
                <c:pt idx="29">
                  <c:v>195</c:v>
                </c:pt>
                <c:pt idx="30">
                  <c:v>200</c:v>
                </c:pt>
                <c:pt idx="31">
                  <c:v>205</c:v>
                </c:pt>
                <c:pt idx="32">
                  <c:v>210</c:v>
                </c:pt>
                <c:pt idx="33">
                  <c:v>215</c:v>
                </c:pt>
                <c:pt idx="34">
                  <c:v>220</c:v>
                </c:pt>
              </c:numCache>
            </c:numRef>
          </c:cat>
          <c:val>
            <c:numRef>
              <c:f>'PDFs-CDFs'!$D$4:$D$38</c:f>
              <c:numCache>
                <c:formatCode>0.0000</c:formatCode>
                <c:ptCount val="35"/>
                <c:pt idx="0">
                  <c:v>7.9662359590833195E-5</c:v>
                </c:pt>
                <c:pt idx="1">
                  <c:v>1.7772436616022086E-4</c:v>
                </c:pt>
                <c:pt idx="2">
                  <c:v>3.7232071310650704E-4</c:v>
                </c:pt>
                <c:pt idx="3">
                  <c:v>7.3242614250010188E-4</c:v>
                </c:pt>
                <c:pt idx="4">
                  <c:v>1.3529660293387709E-3</c:v>
                </c:pt>
                <c:pt idx="5">
                  <c:v>2.3468555706057381E-3</c:v>
                </c:pt>
                <c:pt idx="6">
                  <c:v>3.8226298766341625E-3</c:v>
                </c:pt>
                <c:pt idx="7">
                  <c:v>5.846750374111565E-3</c:v>
                </c:pt>
                <c:pt idx="8">
                  <c:v>8.3973696307013922E-3</c:v>
                </c:pt>
                <c:pt idx="9">
                  <c:v>1.1325265808738506E-2</c:v>
                </c:pt>
                <c:pt idx="10">
                  <c:v>1.4342668255264356E-2</c:v>
                </c:pt>
                <c:pt idx="11">
                  <c:v>1.7056421449060961E-2</c:v>
                </c:pt>
                <c:pt idx="12">
                  <c:v>1.9046812186643735E-2</c:v>
                </c:pt>
                <c:pt idx="13">
                  <c:v>1.9972530636606697E-2</c:v>
                </c:pt>
                <c:pt idx="14">
                  <c:v>1.9666193516819454E-2</c:v>
                </c:pt>
                <c:pt idx="15">
                  <c:v>1.8183770287396171E-2</c:v>
                </c:pt>
                <c:pt idx="16">
                  <c:v>1.5787885939170604E-2</c:v>
                </c:pt>
                <c:pt idx="17">
                  <c:v>1.2871834276060578E-2</c:v>
                </c:pt>
                <c:pt idx="18">
                  <c:v>9.8544709778957962E-3</c:v>
                </c:pt>
                <c:pt idx="19">
                  <c:v>7.0843923549977067E-3</c:v>
                </c:pt>
                <c:pt idx="20">
                  <c:v>4.7824265899589422E-3</c:v>
                </c:pt>
                <c:pt idx="21">
                  <c:v>3.0315897826338357E-3</c:v>
                </c:pt>
                <c:pt idx="22">
                  <c:v>1.8045502197029731E-3</c:v>
                </c:pt>
                <c:pt idx="23">
                  <c:v>1.0086579747496734E-3</c:v>
                </c:pt>
                <c:pt idx="24">
                  <c:v>5.2941384675050886E-4</c:v>
                </c:pt>
                <c:pt idx="25">
                  <c:v>2.6092943942579124E-4</c:v>
                </c:pt>
                <c:pt idx="26">
                  <c:v>1.2076116169121171E-4</c:v>
                </c:pt>
                <c:pt idx="27">
                  <c:v>5.2481700537825104E-5</c:v>
                </c:pt>
                <c:pt idx="28">
                  <c:v>2.1417310412343113E-5</c:v>
                </c:pt>
                <c:pt idx="29">
                  <c:v>8.2072635431656464E-6</c:v>
                </c:pt>
                <c:pt idx="30">
                  <c:v>2.953304608272213E-6</c:v>
                </c:pt>
                <c:pt idx="31">
                  <c:v>9.9791723315403331E-7</c:v>
                </c:pt>
                <c:pt idx="32">
                  <c:v>3.1663375973474261E-7</c:v>
                </c:pt>
                <c:pt idx="33">
                  <c:v>9.4340099238652921E-8</c:v>
                </c:pt>
                <c:pt idx="34">
                  <c:v>2.6394403731271136E-8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5-41EE-9A5F-5662A0B0B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23448"/>
        <c:axId val="260416560"/>
      </c:lineChart>
      <c:lineChart>
        <c:grouping val="standard"/>
        <c:varyColors val="0"/>
        <c:ser>
          <c:idx val="2"/>
          <c:order val="2"/>
          <c:tx>
            <c:strRef>
              <c:f>'PDFs-CDFs'!$E$3</c:f>
              <c:strCache>
                <c:ptCount val="1"/>
                <c:pt idx="0">
                  <c:v>Male-CDF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'PDFs-CDFs'!$E$4:$E$38</c:f>
              <c:numCache>
                <c:formatCode>0.0000</c:formatCode>
                <c:ptCount val="35"/>
                <c:pt idx="0">
                  <c:v>1.6338572352457928E-6</c:v>
                </c:pt>
                <c:pt idx="1">
                  <c:v>4.5591091671969978E-6</c:v>
                </c:pt>
                <c:pt idx="2">
                  <c:v>1.2163626484304638E-5</c:v>
                </c:pt>
                <c:pt idx="3">
                  <c:v>3.1033405747367948E-5</c:v>
                </c:pt>
                <c:pt idx="4">
                  <c:v>7.572739175898139E-5</c:v>
                </c:pt>
                <c:pt idx="5">
                  <c:v>1.7677330646197477E-4</c:v>
                </c:pt>
                <c:pt idx="6">
                  <c:v>3.9483336178185109E-4</c:v>
                </c:pt>
                <c:pt idx="7">
                  <c:v>8.4401442030651358E-4</c:v>
                </c:pt>
                <c:pt idx="8">
                  <c:v>1.7272060903072779E-3</c:v>
                </c:pt>
                <c:pt idx="9">
                  <c:v>3.3847954428743903E-3</c:v>
                </c:pt>
                <c:pt idx="10">
                  <c:v>6.3543247213643812E-3</c:v>
                </c:pt>
                <c:pt idx="11">
                  <c:v>1.1432260022699909E-2</c:v>
                </c:pt>
                <c:pt idx="12">
                  <c:v>1.9720757247534082E-2</c:v>
                </c:pt>
                <c:pt idx="13">
                  <c:v>3.2634546319616084E-2</c:v>
                </c:pt>
                <c:pt idx="14">
                  <c:v>5.1839842122578333E-2</c:v>
                </c:pt>
                <c:pt idx="15">
                  <c:v>7.9103107886301371E-2</c:v>
                </c:pt>
                <c:pt idx="16">
                  <c:v>0.11604545170716721</c:v>
                </c:pt>
                <c:pt idx="17">
                  <c:v>0.16382706601558228</c:v>
                </c:pt>
                <c:pt idx="18">
                  <c:v>0.22281824672940831</c:v>
                </c:pt>
                <c:pt idx="19">
                  <c:v>0.2923372176048919</c:v>
                </c:pt>
                <c:pt idx="20">
                  <c:v>0.37053773309652677</c:v>
                </c:pt>
                <c:pt idx="21">
                  <c:v>0.45450421874967534</c:v>
                </c:pt>
                <c:pt idx="22">
                  <c:v>0.54056245529294622</c:v>
                </c:pt>
                <c:pt idx="23">
                  <c:v>0.62475410567420486</c:v>
                </c:pt>
                <c:pt idx="24">
                  <c:v>0.70337458906136818</c:v>
                </c:pt>
                <c:pt idx="25">
                  <c:v>0.77345432835961347</c:v>
                </c:pt>
                <c:pt idx="26">
                  <c:v>0.83308082377522386</c:v>
                </c:pt>
                <c:pt idx="27">
                  <c:v>0.88150654193537947</c:v>
                </c:pt>
                <c:pt idx="28">
                  <c:v>0.91904727585932611</c:v>
                </c:pt>
                <c:pt idx="29">
                  <c:v>0.9468264453187708</c:v>
                </c:pt>
                <c:pt idx="30">
                  <c:v>0.96644764034543207</c:v>
                </c:pt>
                <c:pt idx="31">
                  <c:v>0.9796764639084945</c:v>
                </c:pt>
                <c:pt idx="32">
                  <c:v>0.98818993023326307</c:v>
                </c:pt>
                <c:pt idx="33">
                  <c:v>0.99341967976220702</c:v>
                </c:pt>
                <c:pt idx="34">
                  <c:v>0.99648619021055695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4-4644-AC93-EE4C2A992E20}"/>
            </c:ext>
          </c:extLst>
        </c:ser>
        <c:ser>
          <c:idx val="3"/>
          <c:order val="3"/>
          <c:tx>
            <c:strRef>
              <c:f>'PDFs-CDFs'!$F$3</c:f>
              <c:strCache>
                <c:ptCount val="1"/>
                <c:pt idx="0">
                  <c:v>Female-CDF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'PDFs-CDFs'!$F$4:$F$38</c:f>
              <c:numCache>
                <c:formatCode>0.0000</c:formatCode>
                <c:ptCount val="35"/>
                <c:pt idx="0">
                  <c:v>4.427903953254708E-4</c:v>
                </c:pt>
                <c:pt idx="1">
                  <c:v>1.0569965078207259E-3</c:v>
                </c:pt>
                <c:pt idx="2">
                  <c:v>2.3795444084614131E-3</c:v>
                </c:pt>
                <c:pt idx="3">
                  <c:v>5.054547214699264E-3</c:v>
                </c:pt>
                <c:pt idx="4">
                  <c:v>1.0136764609985867E-2</c:v>
                </c:pt>
                <c:pt idx="5">
                  <c:v>1.9206590682435798E-2</c:v>
                </c:pt>
                <c:pt idx="6">
                  <c:v>3.4410732481877565E-2</c:v>
                </c:pt>
                <c:pt idx="7">
                  <c:v>5.8351747058558945E-2</c:v>
                </c:pt>
                <c:pt idx="8">
                  <c:v>9.3762998917953311E-2</c:v>
                </c:pt>
                <c:pt idx="9">
                  <c:v>0.14296224490445431</c:v>
                </c:pt>
                <c:pt idx="10">
                  <c:v>0.2071710140567129</c:v>
                </c:pt>
                <c:pt idx="11">
                  <c:v>0.28588451195878689</c:v>
                </c:pt>
                <c:pt idx="12">
                  <c:v>0.3765252079960606</c:v>
                </c:pt>
                <c:pt idx="13">
                  <c:v>0.47456819421946317</c:v>
                </c:pt>
                <c:pt idx="14">
                  <c:v>0.574184212624684</c:v>
                </c:pt>
                <c:pt idx="15">
                  <c:v>0.66925808692288302</c:v>
                </c:pt>
                <c:pt idx="16">
                  <c:v>0.75449201951663758</c:v>
                </c:pt>
                <c:pt idx="17">
                  <c:v>0.8262686530768627</c:v>
                </c:pt>
                <c:pt idx="18">
                  <c:v>0.88304568864036859</c:v>
                </c:pt>
                <c:pt idx="19">
                  <c:v>0.9252329371116651</c:v>
                </c:pt>
                <c:pt idx="20">
                  <c:v>0.95467771495490816</c:v>
                </c:pt>
                <c:pt idx="21">
                  <c:v>0.9739819962093148</c:v>
                </c:pt>
                <c:pt idx="22">
                  <c:v>0.98587021774113937</c:v>
                </c:pt>
                <c:pt idx="23">
                  <c:v>0.99274719538451206</c:v>
                </c:pt>
                <c:pt idx="24">
                  <c:v>0.99648395640904885</c:v>
                </c:pt>
                <c:pt idx="25">
                  <c:v>0.9983912146154994</c:v>
                </c:pt>
                <c:pt idx="26">
                  <c:v>0.99930562159340064</c:v>
                </c:pt>
                <c:pt idx="27">
                  <c:v>0.99971742013885234</c:v>
                </c:pt>
                <c:pt idx="28">
                  <c:v>0.99989161873050947</c:v>
                </c:pt>
                <c:pt idx="29">
                  <c:v>0.9999608366106989</c:v>
                </c:pt>
                <c:pt idx="30">
                  <c:v>0.99998667140435826</c:v>
                </c:pt>
                <c:pt idx="31">
                  <c:v>0.99999572881222276</c:v>
                </c:pt>
                <c:pt idx="32">
                  <c:v>0.99999871154407827</c:v>
                </c:pt>
                <c:pt idx="33">
                  <c:v>0.99999963418975779</c:v>
                </c:pt>
                <c:pt idx="34">
                  <c:v>0.99999990227024027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4-4644-AC93-EE4C2A992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885456"/>
        <c:axId val="668878896"/>
      </c:lineChart>
      <c:catAx>
        <c:axId val="260423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Weights (pounds)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4165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6041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Probability</a:t>
                </a:r>
              </a:p>
            </c:rich>
          </c:tx>
          <c:layout>
            <c:manualLayout>
              <c:xMode val="edge"/>
              <c:yMode val="edge"/>
              <c:x val="2.5476780953561907E-2"/>
              <c:y val="0.41180296779826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423448"/>
        <c:crosses val="autoZero"/>
        <c:crossBetween val="midCat"/>
      </c:valAx>
      <c:valAx>
        <c:axId val="668878896"/>
        <c:scaling>
          <c:orientation val="minMax"/>
        </c:scaling>
        <c:delete val="0"/>
        <c:axPos val="r"/>
        <c:numFmt formatCode="0.00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885456"/>
        <c:crosses val="max"/>
        <c:crossBetween val="between"/>
      </c:valAx>
      <c:catAx>
        <c:axId val="668885456"/>
        <c:scaling>
          <c:orientation val="minMax"/>
        </c:scaling>
        <c:delete val="1"/>
        <c:axPos val="b"/>
        <c:majorTickMark val="out"/>
        <c:minorTickMark val="none"/>
        <c:tickLblPos val="nextTo"/>
        <c:crossAx val="668878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74501415669497"/>
          <c:y val="0.1347594535464216"/>
          <c:w val="0.19473634202893772"/>
          <c:h val="0.25936607913619775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99060</xdr:colOff>
      <xdr:row>0</xdr:row>
      <xdr:rowOff>68580</xdr:rowOff>
    </xdr:from>
    <xdr:to>
      <xdr:col>17</xdr:col>
      <xdr:colOff>518160</xdr:colOff>
      <xdr:row>15</xdr:row>
      <xdr:rowOff>167640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2</xdr:row>
      <xdr:rowOff>114300</xdr:rowOff>
    </xdr:from>
    <xdr:to>
      <xdr:col>16</xdr:col>
      <xdr:colOff>579120</xdr:colOff>
      <xdr:row>22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903514</xdr:colOff>
      <xdr:row>0</xdr:row>
      <xdr:rowOff>51706</xdr:rowOff>
    </xdr:from>
    <xdr:to>
      <xdr:col>20</xdr:col>
      <xdr:colOff>478971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457200</xdr:colOff>
      <xdr:row>5</xdr:row>
      <xdr:rowOff>141514</xdr:rowOff>
    </xdr:from>
    <xdr:to>
      <xdr:col>6</xdr:col>
      <xdr:colOff>783772</xdr:colOff>
      <xdr:row>9</xdr:row>
      <xdr:rowOff>108857</xdr:rowOff>
    </xdr:to>
    <xdr:sp macro="" textlink="">
      <xdr:nvSpPr>
        <xdr:cNvPr id="3" name="TextBox 2"/>
        <xdr:cNvSpPr txBox="1"/>
      </xdr:nvSpPr>
      <xdr:spPr>
        <a:xfrm>
          <a:off x="2373086" y="1088571"/>
          <a:ext cx="3124200" cy="7075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=NORM.DIST($B4,$C$1,$C$2,FALSE)</a:t>
          </a:r>
        </a:p>
      </xdr:txBody>
    </xdr:sp>
    <xdr:clientData/>
  </xdr:twoCellAnchor>
  <xdr:twoCellAnchor>
    <xdr:from>
      <xdr:col>2</xdr:col>
      <xdr:colOff>772886</xdr:colOff>
      <xdr:row>3</xdr:row>
      <xdr:rowOff>130628</xdr:rowOff>
    </xdr:from>
    <xdr:to>
      <xdr:col>3</xdr:col>
      <xdr:colOff>457200</xdr:colOff>
      <xdr:row>7</xdr:row>
      <xdr:rowOff>125186</xdr:rowOff>
    </xdr:to>
    <xdr:cxnSp macro="">
      <xdr:nvCxnSpPr>
        <xdr:cNvPr id="5" name="Straight Arrow Connector 4"/>
        <xdr:cNvCxnSpPr>
          <a:stCxn id="3" idx="1"/>
        </xdr:cNvCxnSpPr>
      </xdr:nvCxnSpPr>
      <xdr:spPr>
        <a:xfrm flipH="1" flipV="1">
          <a:off x="1807029" y="707571"/>
          <a:ext cx="566057" cy="734786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</xdr:colOff>
      <xdr:row>26</xdr:row>
      <xdr:rowOff>0</xdr:rowOff>
    </xdr:from>
    <xdr:to>
      <xdr:col>20</xdr:col>
      <xdr:colOff>522515</xdr:colOff>
      <xdr:row>38</xdr:row>
      <xdr:rowOff>44619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0744" y="4844143"/>
          <a:ext cx="6008914" cy="2276190"/>
        </a:xfrm>
        <a:prstGeom prst="rect">
          <a:avLst/>
        </a:prstGeom>
        <a:ln cmpd="dbl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workbookViewId="0">
      <pane ySplit="1" topLeftCell="A2" activePane="bottomLeft" state="frozen"/>
      <selection pane="bottomLeft" activeCell="F33" sqref="F33"/>
    </sheetView>
  </sheetViews>
  <sheetFormatPr defaultColWidth="8.88671875" defaultRowHeight="14.4" x14ac:dyDescent="0.3"/>
  <cols>
    <col min="1" max="16384" width="8.88671875" style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1">
        <v>1</v>
      </c>
      <c r="B2" s="1">
        <v>162.4</v>
      </c>
      <c r="C2" s="1">
        <v>116.8</v>
      </c>
    </row>
    <row r="3" spans="1:3" x14ac:dyDescent="0.3">
      <c r="A3" s="1">
        <v>2</v>
      </c>
      <c r="B3" s="1">
        <v>191.3</v>
      </c>
      <c r="C3" s="1">
        <v>122.7</v>
      </c>
    </row>
    <row r="4" spans="1:3" x14ac:dyDescent="0.3">
      <c r="A4" s="1">
        <v>3</v>
      </c>
      <c r="B4" s="1">
        <v>146.19999999999999</v>
      </c>
      <c r="C4" s="1">
        <v>105.1</v>
      </c>
    </row>
    <row r="5" spans="1:3" x14ac:dyDescent="0.3">
      <c r="A5" s="1">
        <v>4</v>
      </c>
      <c r="B5" s="1">
        <v>171.6</v>
      </c>
      <c r="C5" s="1">
        <v>132.69999999999999</v>
      </c>
    </row>
    <row r="6" spans="1:3" x14ac:dyDescent="0.3">
      <c r="A6" s="1">
        <v>5</v>
      </c>
      <c r="B6" s="1">
        <v>123.2</v>
      </c>
      <c r="C6" s="1">
        <v>143.80000000000001</v>
      </c>
    </row>
    <row r="7" spans="1:3" x14ac:dyDescent="0.3">
      <c r="A7" s="1">
        <v>6</v>
      </c>
      <c r="B7" s="1">
        <v>200.3</v>
      </c>
      <c r="C7" s="1">
        <v>135.19999999999999</v>
      </c>
    </row>
    <row r="8" spans="1:3" x14ac:dyDescent="0.3">
      <c r="A8" s="1">
        <v>7</v>
      </c>
      <c r="B8" s="1">
        <v>136</v>
      </c>
      <c r="C8" s="1">
        <v>113.8</v>
      </c>
    </row>
    <row r="9" spans="1:3" x14ac:dyDescent="0.3">
      <c r="A9" s="1">
        <v>8</v>
      </c>
      <c r="B9" s="1">
        <v>172.1</v>
      </c>
      <c r="C9" s="1">
        <v>129.5</v>
      </c>
    </row>
    <row r="10" spans="1:3" x14ac:dyDescent="0.3">
      <c r="A10" s="1">
        <v>9</v>
      </c>
      <c r="B10" s="1">
        <v>155.6</v>
      </c>
      <c r="C10" s="1">
        <v>86.8</v>
      </c>
    </row>
    <row r="11" spans="1:3" x14ac:dyDescent="0.3">
      <c r="A11" s="1">
        <v>10</v>
      </c>
      <c r="B11" s="1">
        <v>190.3</v>
      </c>
      <c r="C11" s="1">
        <v>123.9</v>
      </c>
    </row>
    <row r="12" spans="1:3" x14ac:dyDescent="0.3">
      <c r="A12" s="1">
        <v>11</v>
      </c>
      <c r="B12" s="1">
        <v>152.30000000000001</v>
      </c>
      <c r="C12" s="1">
        <v>138.30000000000001</v>
      </c>
    </row>
    <row r="13" spans="1:3" x14ac:dyDescent="0.3">
      <c r="A13" s="1">
        <v>12</v>
      </c>
      <c r="B13" s="1">
        <v>132.5</v>
      </c>
      <c r="C13" s="1">
        <v>124.1</v>
      </c>
    </row>
    <row r="14" spans="1:3" x14ac:dyDescent="0.3">
      <c r="A14" s="1">
        <v>13</v>
      </c>
      <c r="B14" s="1">
        <v>152.9</v>
      </c>
      <c r="C14" s="1">
        <v>131.5</v>
      </c>
    </row>
    <row r="15" spans="1:3" x14ac:dyDescent="0.3">
      <c r="A15" s="1">
        <v>14</v>
      </c>
      <c r="B15" s="1">
        <v>168.9</v>
      </c>
      <c r="C15" s="1">
        <v>139.5</v>
      </c>
    </row>
    <row r="16" spans="1:3" x14ac:dyDescent="0.3">
      <c r="A16" s="1">
        <v>15</v>
      </c>
      <c r="B16" s="1">
        <v>161.30000000000001</v>
      </c>
      <c r="C16" s="1">
        <v>119.4</v>
      </c>
    </row>
    <row r="17" spans="1:3" x14ac:dyDescent="0.3">
      <c r="A17" s="1">
        <v>16</v>
      </c>
      <c r="B17" s="1">
        <v>127.8</v>
      </c>
      <c r="C17" s="1">
        <v>87.3</v>
      </c>
    </row>
    <row r="18" spans="1:3" x14ac:dyDescent="0.3">
      <c r="A18" s="1">
        <v>17</v>
      </c>
      <c r="B18" s="1">
        <v>187.9</v>
      </c>
      <c r="C18" s="1">
        <v>86.1</v>
      </c>
    </row>
    <row r="19" spans="1:3" x14ac:dyDescent="0.3">
      <c r="A19" s="1">
        <v>18</v>
      </c>
      <c r="B19" s="1">
        <v>190.9</v>
      </c>
      <c r="C19" s="1">
        <v>120.8</v>
      </c>
    </row>
    <row r="20" spans="1:3" x14ac:dyDescent="0.3">
      <c r="A20" s="1">
        <v>19</v>
      </c>
      <c r="B20" s="1">
        <v>180.4</v>
      </c>
      <c r="C20" s="1">
        <v>107</v>
      </c>
    </row>
    <row r="21" spans="1:3" x14ac:dyDescent="0.3">
      <c r="A21" s="1">
        <v>20</v>
      </c>
      <c r="B21" s="1">
        <v>182.6</v>
      </c>
      <c r="C21" s="1">
        <v>94.6</v>
      </c>
    </row>
    <row r="22" spans="1:3" x14ac:dyDescent="0.3">
      <c r="A22" s="1">
        <v>21</v>
      </c>
      <c r="B22" s="1">
        <v>164.7</v>
      </c>
      <c r="C22" s="1">
        <v>102</v>
      </c>
    </row>
    <row r="23" spans="1:3" x14ac:dyDescent="0.3">
      <c r="A23" s="1">
        <v>22</v>
      </c>
      <c r="B23" s="1">
        <v>159.1</v>
      </c>
      <c r="C23" s="1">
        <v>124.3</v>
      </c>
    </row>
    <row r="24" spans="1:3" x14ac:dyDescent="0.3">
      <c r="A24" s="1">
        <v>23</v>
      </c>
      <c r="B24" s="1">
        <v>196.9</v>
      </c>
      <c r="C24" s="1">
        <v>89.4</v>
      </c>
    </row>
    <row r="25" spans="1:3" x14ac:dyDescent="0.3">
      <c r="A25" s="1">
        <v>24</v>
      </c>
      <c r="B25" s="1">
        <v>103.2</v>
      </c>
      <c r="C25" s="1">
        <v>129.80000000000001</v>
      </c>
    </row>
    <row r="26" spans="1:3" x14ac:dyDescent="0.3">
      <c r="A26" s="1">
        <v>25</v>
      </c>
      <c r="B26" s="1">
        <v>145.6</v>
      </c>
      <c r="C26" s="1">
        <v>130.69999999999999</v>
      </c>
    </row>
    <row r="27" spans="1:3" x14ac:dyDescent="0.3">
      <c r="A27" s="1">
        <v>26</v>
      </c>
      <c r="B27" s="1">
        <v>164.6</v>
      </c>
      <c r="C27" s="1">
        <v>111.1</v>
      </c>
    </row>
    <row r="28" spans="1:3" x14ac:dyDescent="0.3">
      <c r="A28" s="1">
        <v>27</v>
      </c>
      <c r="B28" s="1">
        <v>117.9</v>
      </c>
      <c r="C28" s="1">
        <v>126</v>
      </c>
    </row>
    <row r="29" spans="1:3" x14ac:dyDescent="0.3">
      <c r="A29" s="1">
        <v>28</v>
      </c>
      <c r="B29" s="1">
        <v>162.4</v>
      </c>
      <c r="C29" s="1">
        <v>113.8</v>
      </c>
    </row>
    <row r="30" spans="1:3" x14ac:dyDescent="0.3">
      <c r="A30" s="1">
        <v>29</v>
      </c>
      <c r="B30" s="1">
        <v>156.1</v>
      </c>
      <c r="C30" s="1">
        <v>83.4</v>
      </c>
    </row>
    <row r="31" spans="1:3" x14ac:dyDescent="0.3">
      <c r="A31" s="1">
        <v>30</v>
      </c>
      <c r="B31" s="1">
        <v>166.2</v>
      </c>
      <c r="C31" s="1">
        <v>95.9</v>
      </c>
    </row>
    <row r="32" spans="1:3" x14ac:dyDescent="0.3">
      <c r="A32" s="1">
        <v>31</v>
      </c>
      <c r="B32" s="1">
        <v>193</v>
      </c>
      <c r="C32" s="1">
        <v>116.1</v>
      </c>
    </row>
    <row r="33" spans="1:3" x14ac:dyDescent="0.3">
      <c r="A33" s="1">
        <v>32</v>
      </c>
      <c r="B33" s="1">
        <v>181.4</v>
      </c>
      <c r="C33" s="1">
        <v>111.5</v>
      </c>
    </row>
    <row r="34" spans="1:3" x14ac:dyDescent="0.3">
      <c r="A34" s="1">
        <v>33</v>
      </c>
      <c r="B34" s="1">
        <v>125.9</v>
      </c>
      <c r="C34" s="1">
        <v>124.8</v>
      </c>
    </row>
    <row r="35" spans="1:3" x14ac:dyDescent="0.3">
      <c r="A35" s="1">
        <v>34</v>
      </c>
      <c r="B35" s="1">
        <v>159.69999999999999</v>
      </c>
      <c r="C35" s="1">
        <v>120</v>
      </c>
    </row>
    <row r="36" spans="1:3" x14ac:dyDescent="0.3">
      <c r="A36" s="1">
        <v>35</v>
      </c>
      <c r="B36" s="1">
        <v>144.19999999999999</v>
      </c>
      <c r="C36" s="1">
        <v>88.3</v>
      </c>
    </row>
    <row r="37" spans="1:3" x14ac:dyDescent="0.3">
      <c r="A37" s="1">
        <v>36</v>
      </c>
      <c r="B37" s="1">
        <v>178.2</v>
      </c>
      <c r="C37" s="1">
        <v>161.1</v>
      </c>
    </row>
    <row r="38" spans="1:3" x14ac:dyDescent="0.3">
      <c r="A38" s="1">
        <v>37</v>
      </c>
      <c r="B38" s="1">
        <v>149.69999999999999</v>
      </c>
      <c r="C38" s="1">
        <v>131</v>
      </c>
    </row>
    <row r="39" spans="1:3" x14ac:dyDescent="0.3">
      <c r="A39" s="1">
        <v>38</v>
      </c>
      <c r="B39" s="1">
        <v>122.6</v>
      </c>
      <c r="C39" s="1">
        <v>101.9</v>
      </c>
    </row>
    <row r="40" spans="1:3" x14ac:dyDescent="0.3">
      <c r="A40" s="1">
        <v>39</v>
      </c>
      <c r="B40" s="1">
        <v>140.69999999999999</v>
      </c>
      <c r="C40" s="1">
        <v>93.8</v>
      </c>
    </row>
    <row r="41" spans="1:3" x14ac:dyDescent="0.3">
      <c r="A41" s="1">
        <v>40</v>
      </c>
      <c r="B41" s="1">
        <v>141.6</v>
      </c>
      <c r="C41" s="1">
        <v>133</v>
      </c>
    </row>
    <row r="42" spans="1:3" x14ac:dyDescent="0.3">
      <c r="A42" s="1">
        <v>41</v>
      </c>
      <c r="B42" s="1">
        <v>185.3</v>
      </c>
      <c r="C42" s="1">
        <v>114.7</v>
      </c>
    </row>
    <row r="43" spans="1:3" x14ac:dyDescent="0.3">
      <c r="A43" s="1">
        <v>42</v>
      </c>
      <c r="B43" s="1">
        <v>166</v>
      </c>
      <c r="C43" s="1">
        <v>120.6</v>
      </c>
    </row>
    <row r="44" spans="1:3" x14ac:dyDescent="0.3">
      <c r="A44" s="1">
        <v>43</v>
      </c>
      <c r="B44" s="1">
        <v>161.80000000000001</v>
      </c>
      <c r="C44" s="1">
        <v>100.8</v>
      </c>
    </row>
    <row r="45" spans="1:3" x14ac:dyDescent="0.3">
      <c r="A45" s="1">
        <v>44</v>
      </c>
      <c r="B45" s="1">
        <v>215.2</v>
      </c>
      <c r="C45" s="1">
        <v>97.7</v>
      </c>
    </row>
    <row r="46" spans="1:3" x14ac:dyDescent="0.3">
      <c r="A46" s="1">
        <v>45</v>
      </c>
      <c r="B46" s="1">
        <v>140.6</v>
      </c>
      <c r="C46" s="1">
        <v>137.69999999999999</v>
      </c>
    </row>
    <row r="47" spans="1:3" x14ac:dyDescent="0.3">
      <c r="A47" s="1">
        <v>46</v>
      </c>
      <c r="B47" s="1">
        <v>160.6</v>
      </c>
      <c r="C47" s="1">
        <v>87.9</v>
      </c>
    </row>
    <row r="48" spans="1:3" x14ac:dyDescent="0.3">
      <c r="A48" s="1">
        <v>47</v>
      </c>
      <c r="B48" s="1">
        <v>162.9</v>
      </c>
      <c r="C48" s="1">
        <v>138.1</v>
      </c>
    </row>
    <row r="49" spans="1:3" x14ac:dyDescent="0.3">
      <c r="A49" s="1">
        <v>48</v>
      </c>
      <c r="B49" s="1">
        <v>186.8</v>
      </c>
      <c r="C49" s="1">
        <v>90.4</v>
      </c>
    </row>
    <row r="50" spans="1:3" x14ac:dyDescent="0.3">
      <c r="A50" s="1">
        <v>49</v>
      </c>
      <c r="B50" s="1">
        <v>147.9</v>
      </c>
      <c r="C50" s="1">
        <v>88.2</v>
      </c>
    </row>
    <row r="51" spans="1:3" x14ac:dyDescent="0.3">
      <c r="A51" s="1">
        <v>50</v>
      </c>
      <c r="B51" s="1">
        <v>160.5</v>
      </c>
      <c r="C51" s="1">
        <v>145.6</v>
      </c>
    </row>
    <row r="52" spans="1:3" x14ac:dyDescent="0.3">
      <c r="A52" s="1">
        <v>51</v>
      </c>
      <c r="B52" s="1">
        <v>169.6</v>
      </c>
      <c r="C52" s="1">
        <v>95.1</v>
      </c>
    </row>
    <row r="53" spans="1:3" x14ac:dyDescent="0.3">
      <c r="A53" s="1">
        <v>52</v>
      </c>
      <c r="B53" s="1">
        <v>139.69999999999999</v>
      </c>
      <c r="C53" s="1">
        <v>111.1</v>
      </c>
    </row>
    <row r="54" spans="1:3" x14ac:dyDescent="0.3">
      <c r="A54" s="1">
        <v>53</v>
      </c>
      <c r="B54" s="1">
        <v>137.9</v>
      </c>
      <c r="C54" s="1">
        <v>153.80000000000001</v>
      </c>
    </row>
    <row r="55" spans="1:3" x14ac:dyDescent="0.3">
      <c r="A55" s="1">
        <v>54</v>
      </c>
      <c r="B55" s="1">
        <v>170</v>
      </c>
      <c r="C55" s="1">
        <v>101</v>
      </c>
    </row>
    <row r="56" spans="1:3" x14ac:dyDescent="0.3">
      <c r="A56" s="1">
        <v>55</v>
      </c>
      <c r="B56" s="1">
        <v>166.7</v>
      </c>
      <c r="C56" s="1">
        <v>131.69999999999999</v>
      </c>
    </row>
    <row r="57" spans="1:3" x14ac:dyDescent="0.3">
      <c r="A57" s="1">
        <v>56</v>
      </c>
      <c r="B57" s="1">
        <v>174.9</v>
      </c>
      <c r="C57" s="1">
        <v>107.6</v>
      </c>
    </row>
    <row r="58" spans="1:3" x14ac:dyDescent="0.3">
      <c r="A58" s="1">
        <v>57</v>
      </c>
      <c r="B58" s="1">
        <v>114.5</v>
      </c>
      <c r="C58" s="1">
        <v>123.1</v>
      </c>
    </row>
    <row r="59" spans="1:3" x14ac:dyDescent="0.3">
      <c r="A59" s="1">
        <v>58</v>
      </c>
      <c r="B59" s="1">
        <v>208.1</v>
      </c>
      <c r="C59" s="1">
        <v>128.69999999999999</v>
      </c>
    </row>
    <row r="60" spans="1:3" x14ac:dyDescent="0.3">
      <c r="A60" s="1">
        <v>59</v>
      </c>
      <c r="B60" s="1">
        <v>151.9</v>
      </c>
      <c r="C60" s="1">
        <v>118.5</v>
      </c>
    </row>
    <row r="61" spans="1:3" x14ac:dyDescent="0.3">
      <c r="A61" s="1">
        <v>60</v>
      </c>
      <c r="B61" s="1">
        <v>146.80000000000001</v>
      </c>
      <c r="C61" s="1">
        <v>120.7</v>
      </c>
    </row>
    <row r="62" spans="1:3" x14ac:dyDescent="0.3">
      <c r="A62" s="1">
        <v>61</v>
      </c>
      <c r="B62" s="1">
        <v>138.4</v>
      </c>
      <c r="C62" s="1">
        <v>128.80000000000001</v>
      </c>
    </row>
    <row r="63" spans="1:3" x14ac:dyDescent="0.3">
      <c r="A63" s="1">
        <v>62</v>
      </c>
      <c r="B63" s="1">
        <v>170.3</v>
      </c>
      <c r="C63" s="1">
        <v>109.8</v>
      </c>
    </row>
    <row r="64" spans="1:3" x14ac:dyDescent="0.3">
      <c r="A64" s="1">
        <v>63</v>
      </c>
      <c r="B64" s="1">
        <v>135.19999999999999</v>
      </c>
      <c r="C64" s="1">
        <v>97.4</v>
      </c>
    </row>
    <row r="65" spans="1:3" x14ac:dyDescent="0.3">
      <c r="A65" s="1">
        <v>64</v>
      </c>
      <c r="B65" s="1">
        <v>156.6</v>
      </c>
      <c r="C65" s="1">
        <v>82.2</v>
      </c>
    </row>
    <row r="66" spans="1:3" x14ac:dyDescent="0.3">
      <c r="A66" s="1">
        <v>65</v>
      </c>
      <c r="B66" s="1">
        <v>190.8</v>
      </c>
      <c r="C66" s="1">
        <v>122.9</v>
      </c>
    </row>
    <row r="67" spans="1:3" x14ac:dyDescent="0.3">
      <c r="A67" s="1">
        <v>66</v>
      </c>
      <c r="B67" s="1">
        <v>190.7</v>
      </c>
      <c r="C67" s="1">
        <v>143.1</v>
      </c>
    </row>
    <row r="68" spans="1:3" x14ac:dyDescent="0.3">
      <c r="A68" s="1">
        <v>67</v>
      </c>
      <c r="B68" s="1">
        <v>162.69999999999999</v>
      </c>
      <c r="C68" s="1">
        <v>102.4</v>
      </c>
    </row>
    <row r="69" spans="1:3" x14ac:dyDescent="0.3">
      <c r="A69" s="1">
        <v>68</v>
      </c>
      <c r="B69" s="1">
        <v>157.6</v>
      </c>
      <c r="C69" s="1">
        <v>112.5</v>
      </c>
    </row>
    <row r="70" spans="1:3" x14ac:dyDescent="0.3">
      <c r="A70" s="1">
        <v>69</v>
      </c>
      <c r="B70" s="1">
        <v>171.4</v>
      </c>
      <c r="C70" s="1">
        <v>123.4</v>
      </c>
    </row>
    <row r="71" spans="1:3" x14ac:dyDescent="0.3">
      <c r="A71" s="1">
        <v>70</v>
      </c>
      <c r="B71" s="1">
        <v>163.1</v>
      </c>
      <c r="C71" s="1">
        <v>132.4</v>
      </c>
    </row>
    <row r="72" spans="1:3" x14ac:dyDescent="0.3">
      <c r="A72" s="1">
        <v>71</v>
      </c>
      <c r="B72" s="1">
        <v>177.9</v>
      </c>
      <c r="C72" s="1">
        <v>93.8</v>
      </c>
    </row>
    <row r="73" spans="1:3" x14ac:dyDescent="0.3">
      <c r="A73" s="1">
        <v>72</v>
      </c>
      <c r="B73" s="1">
        <v>161.30000000000001</v>
      </c>
      <c r="C73" s="1">
        <v>123.3</v>
      </c>
    </row>
    <row r="74" spans="1:3" x14ac:dyDescent="0.3">
      <c r="A74" s="1">
        <v>73</v>
      </c>
      <c r="B74" s="1">
        <v>169.8</v>
      </c>
      <c r="C74" s="1">
        <v>81.900000000000006</v>
      </c>
    </row>
    <row r="75" spans="1:3" x14ac:dyDescent="0.3">
      <c r="A75" s="1">
        <v>74</v>
      </c>
      <c r="B75" s="1">
        <v>133.5</v>
      </c>
      <c r="C75" s="1">
        <v>92.2</v>
      </c>
    </row>
    <row r="76" spans="1:3" x14ac:dyDescent="0.3">
      <c r="A76" s="1">
        <v>75</v>
      </c>
      <c r="B76" s="1">
        <v>145.5</v>
      </c>
      <c r="C76" s="1">
        <v>118.7</v>
      </c>
    </row>
    <row r="77" spans="1:3" x14ac:dyDescent="0.3">
      <c r="A77" s="1">
        <v>76</v>
      </c>
      <c r="B77" s="1">
        <v>163.80000000000001</v>
      </c>
      <c r="C77" s="1">
        <v>122.7</v>
      </c>
    </row>
    <row r="78" spans="1:3" x14ac:dyDescent="0.3">
      <c r="A78" s="1">
        <v>77</v>
      </c>
      <c r="B78" s="1">
        <v>141</v>
      </c>
      <c r="C78" s="1">
        <v>131.19999999999999</v>
      </c>
    </row>
    <row r="79" spans="1:3" x14ac:dyDescent="0.3">
      <c r="A79" s="1">
        <v>78</v>
      </c>
      <c r="B79" s="1">
        <v>157.30000000000001</v>
      </c>
      <c r="C79" s="1">
        <v>128.9</v>
      </c>
    </row>
    <row r="80" spans="1:3" x14ac:dyDescent="0.3">
      <c r="A80" s="1">
        <v>79</v>
      </c>
      <c r="B80" s="1">
        <v>164</v>
      </c>
      <c r="C80" s="1">
        <v>98.6</v>
      </c>
    </row>
    <row r="81" spans="1:3" x14ac:dyDescent="0.3">
      <c r="A81" s="1">
        <v>80</v>
      </c>
      <c r="B81" s="1">
        <v>139.5</v>
      </c>
      <c r="C81" s="1">
        <v>132</v>
      </c>
    </row>
    <row r="82" spans="1:3" x14ac:dyDescent="0.3">
      <c r="A82" s="1">
        <v>81</v>
      </c>
      <c r="B82" s="1">
        <v>131.9</v>
      </c>
      <c r="C82" s="1">
        <v>122.8</v>
      </c>
    </row>
    <row r="83" spans="1:3" x14ac:dyDescent="0.3">
      <c r="A83" s="1">
        <v>82</v>
      </c>
      <c r="B83" s="1">
        <v>117.2</v>
      </c>
      <c r="C83" s="1">
        <v>128.9</v>
      </c>
    </row>
    <row r="84" spans="1:3" x14ac:dyDescent="0.3">
      <c r="A84" s="1">
        <v>83</v>
      </c>
      <c r="B84" s="1">
        <v>133.6</v>
      </c>
      <c r="C84" s="1">
        <v>129.69999999999999</v>
      </c>
    </row>
    <row r="85" spans="1:3" x14ac:dyDescent="0.3">
      <c r="A85" s="1">
        <v>84</v>
      </c>
      <c r="B85" s="1">
        <v>140.80000000000001</v>
      </c>
      <c r="C85" s="1">
        <v>73.900000000000006</v>
      </c>
    </row>
    <row r="86" spans="1:3" x14ac:dyDescent="0.3">
      <c r="A86" s="1">
        <v>85</v>
      </c>
      <c r="B86" s="1">
        <v>124.9</v>
      </c>
      <c r="C86" s="1">
        <v>128.6</v>
      </c>
    </row>
    <row r="87" spans="1:3" x14ac:dyDescent="0.3">
      <c r="A87" s="1">
        <v>86</v>
      </c>
      <c r="B87" s="1">
        <v>169</v>
      </c>
      <c r="C87" s="1">
        <v>97</v>
      </c>
    </row>
    <row r="88" spans="1:3" x14ac:dyDescent="0.3">
      <c r="A88" s="1">
        <v>87</v>
      </c>
      <c r="B88" s="1">
        <v>127.3</v>
      </c>
      <c r="C88" s="1">
        <v>127.3</v>
      </c>
    </row>
    <row r="89" spans="1:3" x14ac:dyDescent="0.3">
      <c r="A89" s="1">
        <v>88</v>
      </c>
      <c r="B89" s="1">
        <v>160</v>
      </c>
      <c r="C89" s="1">
        <v>101</v>
      </c>
    </row>
    <row r="90" spans="1:3" x14ac:dyDescent="0.3">
      <c r="A90" s="1">
        <v>89</v>
      </c>
      <c r="B90" s="1">
        <v>145.1</v>
      </c>
      <c r="C90" s="1">
        <v>125.9</v>
      </c>
    </row>
    <row r="91" spans="1:3" x14ac:dyDescent="0.3">
      <c r="A91" s="1">
        <v>90</v>
      </c>
      <c r="B91" s="1">
        <v>148.6</v>
      </c>
      <c r="C91" s="1">
        <v>150.1</v>
      </c>
    </row>
    <row r="92" spans="1:3" x14ac:dyDescent="0.3">
      <c r="A92" s="1">
        <v>91</v>
      </c>
      <c r="B92" s="1">
        <v>130.6</v>
      </c>
      <c r="C92" s="1">
        <v>90.3</v>
      </c>
    </row>
    <row r="93" spans="1:3" x14ac:dyDescent="0.3">
      <c r="A93" s="1">
        <v>92</v>
      </c>
      <c r="B93" s="1">
        <v>136.80000000000001</v>
      </c>
      <c r="C93" s="1">
        <v>128.30000000000001</v>
      </c>
    </row>
    <row r="94" spans="1:3" x14ac:dyDescent="0.3">
      <c r="A94" s="1">
        <v>93</v>
      </c>
      <c r="B94" s="1">
        <v>133.69999999999999</v>
      </c>
      <c r="C94" s="1">
        <v>51.2</v>
      </c>
    </row>
    <row r="95" spans="1:3" x14ac:dyDescent="0.3">
      <c r="A95" s="1">
        <v>94</v>
      </c>
      <c r="B95" s="1">
        <v>165.6</v>
      </c>
      <c r="C95" s="1">
        <v>137</v>
      </c>
    </row>
    <row r="96" spans="1:3" x14ac:dyDescent="0.3">
      <c r="A96" s="1">
        <v>95</v>
      </c>
      <c r="B96" s="1">
        <v>176</v>
      </c>
      <c r="C96" s="1">
        <v>135.19999999999999</v>
      </c>
    </row>
    <row r="97" spans="1:3" x14ac:dyDescent="0.3">
      <c r="A97" s="1">
        <v>96</v>
      </c>
      <c r="B97" s="1">
        <v>210.8</v>
      </c>
      <c r="C97" s="1">
        <v>118.7</v>
      </c>
    </row>
    <row r="98" spans="1:3" x14ac:dyDescent="0.3">
      <c r="A98" s="1">
        <v>97</v>
      </c>
      <c r="B98" s="1">
        <v>146.69999999999999</v>
      </c>
      <c r="C98" s="1">
        <v>121.1</v>
      </c>
    </row>
    <row r="99" spans="1:3" x14ac:dyDescent="0.3">
      <c r="A99" s="1">
        <v>98</v>
      </c>
      <c r="B99" s="1">
        <v>178</v>
      </c>
      <c r="C99" s="1">
        <v>114.8</v>
      </c>
    </row>
    <row r="100" spans="1:3" x14ac:dyDescent="0.3">
      <c r="A100" s="1">
        <v>99</v>
      </c>
      <c r="B100" s="1">
        <v>130.69999999999999</v>
      </c>
      <c r="C100" s="1">
        <v>98.4</v>
      </c>
    </row>
    <row r="101" spans="1:3" x14ac:dyDescent="0.3">
      <c r="A101" s="1">
        <v>100</v>
      </c>
      <c r="B101" s="1">
        <v>176.8</v>
      </c>
      <c r="C101" s="1">
        <v>97.9</v>
      </c>
    </row>
    <row r="102" spans="1:3" x14ac:dyDescent="0.3">
      <c r="A102" s="1">
        <v>101</v>
      </c>
      <c r="B102" s="1">
        <v>191.9</v>
      </c>
      <c r="C102" s="1">
        <v>135.69999999999999</v>
      </c>
    </row>
    <row r="103" spans="1:3" x14ac:dyDescent="0.3">
      <c r="A103" s="1">
        <v>102</v>
      </c>
      <c r="B103" s="1">
        <v>144.80000000000001</v>
      </c>
      <c r="C103" s="1">
        <v>113.1</v>
      </c>
    </row>
    <row r="104" spans="1:3" x14ac:dyDescent="0.3">
      <c r="A104" s="1">
        <v>103</v>
      </c>
      <c r="B104" s="1">
        <v>158</v>
      </c>
      <c r="C104" s="1">
        <v>140.19999999999999</v>
      </c>
    </row>
    <row r="105" spans="1:3" x14ac:dyDescent="0.3">
      <c r="A105" s="1">
        <v>104</v>
      </c>
      <c r="B105" s="1">
        <v>176.2</v>
      </c>
      <c r="C105" s="1">
        <v>151.30000000000001</v>
      </c>
    </row>
    <row r="106" spans="1:3" x14ac:dyDescent="0.3">
      <c r="A106" s="1">
        <v>105</v>
      </c>
      <c r="B106" s="1">
        <v>157.30000000000001</v>
      </c>
      <c r="C106" s="1">
        <v>110.2</v>
      </c>
    </row>
    <row r="107" spans="1:3" x14ac:dyDescent="0.3">
      <c r="A107" s="1">
        <v>106</v>
      </c>
      <c r="B107" s="1">
        <v>146.19999999999999</v>
      </c>
      <c r="C107" s="1">
        <v>173</v>
      </c>
    </row>
    <row r="108" spans="1:3" x14ac:dyDescent="0.3">
      <c r="A108" s="1">
        <v>107</v>
      </c>
      <c r="B108" s="1">
        <v>116.6</v>
      </c>
      <c r="C108" s="1">
        <v>143.4</v>
      </c>
    </row>
    <row r="109" spans="1:3" x14ac:dyDescent="0.3">
      <c r="A109" s="1">
        <v>108</v>
      </c>
      <c r="B109" s="1">
        <v>202.2</v>
      </c>
      <c r="C109" s="1">
        <v>113.2</v>
      </c>
    </row>
    <row r="110" spans="1:3" x14ac:dyDescent="0.3">
      <c r="A110" s="1">
        <v>109</v>
      </c>
      <c r="B110" s="1">
        <v>160</v>
      </c>
      <c r="C110" s="1">
        <v>141.30000000000001</v>
      </c>
    </row>
    <row r="111" spans="1:3" x14ac:dyDescent="0.3">
      <c r="A111" s="1">
        <v>110</v>
      </c>
      <c r="B111" s="1">
        <v>122</v>
      </c>
      <c r="C111" s="1">
        <v>124.6</v>
      </c>
    </row>
    <row r="112" spans="1:3" x14ac:dyDescent="0.3">
      <c r="A112" s="1">
        <v>111</v>
      </c>
      <c r="B112" s="1">
        <v>160.1</v>
      </c>
      <c r="C112" s="1">
        <v>106.1</v>
      </c>
    </row>
    <row r="113" spans="1:3" x14ac:dyDescent="0.3">
      <c r="A113" s="1">
        <v>112</v>
      </c>
      <c r="B113" s="1">
        <v>175.3</v>
      </c>
      <c r="C113" s="1">
        <v>123.5</v>
      </c>
    </row>
    <row r="114" spans="1:3" x14ac:dyDescent="0.3">
      <c r="A114" s="1">
        <v>113</v>
      </c>
      <c r="B114" s="1">
        <v>167.3</v>
      </c>
      <c r="C114" s="1">
        <v>84.3</v>
      </c>
    </row>
    <row r="115" spans="1:3" x14ac:dyDescent="0.3">
      <c r="A115" s="1">
        <v>114</v>
      </c>
      <c r="B115" s="1">
        <v>144.5</v>
      </c>
      <c r="C115" s="1">
        <v>129.80000000000001</v>
      </c>
    </row>
    <row r="116" spans="1:3" x14ac:dyDescent="0.3">
      <c r="A116" s="1">
        <v>115</v>
      </c>
      <c r="B116" s="1">
        <v>140.1</v>
      </c>
      <c r="C116" s="1">
        <v>130</v>
      </c>
    </row>
    <row r="117" spans="1:3" x14ac:dyDescent="0.3">
      <c r="A117" s="1">
        <v>116</v>
      </c>
      <c r="B117" s="1">
        <v>162.1</v>
      </c>
      <c r="C117" s="1">
        <v>97.8</v>
      </c>
    </row>
    <row r="118" spans="1:3" x14ac:dyDescent="0.3">
      <c r="A118" s="1">
        <v>117</v>
      </c>
      <c r="B118" s="1">
        <v>163.4</v>
      </c>
      <c r="C118" s="1">
        <v>130.6</v>
      </c>
    </row>
    <row r="119" spans="1:3" x14ac:dyDescent="0.3">
      <c r="A119" s="1">
        <v>118</v>
      </c>
      <c r="B119" s="1">
        <v>151.5</v>
      </c>
      <c r="C119" s="1">
        <v>139.4</v>
      </c>
    </row>
    <row r="120" spans="1:3" x14ac:dyDescent="0.3">
      <c r="A120" s="1">
        <v>119</v>
      </c>
      <c r="B120" s="1">
        <v>147</v>
      </c>
      <c r="C120" s="1">
        <v>141.19999999999999</v>
      </c>
    </row>
    <row r="121" spans="1:3" x14ac:dyDescent="0.3">
      <c r="A121" s="1">
        <v>120</v>
      </c>
      <c r="B121" s="1">
        <v>130.9</v>
      </c>
      <c r="C121" s="1">
        <v>107.3</v>
      </c>
    </row>
    <row r="122" spans="1:3" x14ac:dyDescent="0.3">
      <c r="A122" s="1">
        <v>121</v>
      </c>
      <c r="B122" s="1">
        <v>167.5</v>
      </c>
      <c r="C122" s="1">
        <v>110.1</v>
      </c>
    </row>
    <row r="123" spans="1:3" x14ac:dyDescent="0.3">
      <c r="A123" s="1">
        <v>122</v>
      </c>
      <c r="B123" s="1">
        <v>166.5</v>
      </c>
      <c r="C123" s="1">
        <v>123</v>
      </c>
    </row>
    <row r="124" spans="1:3" x14ac:dyDescent="0.3">
      <c r="A124" s="1">
        <v>123</v>
      </c>
      <c r="B124" s="1">
        <v>130.6</v>
      </c>
      <c r="C124" s="1">
        <v>145.30000000000001</v>
      </c>
    </row>
    <row r="125" spans="1:3" x14ac:dyDescent="0.3">
      <c r="A125" s="1">
        <v>124</v>
      </c>
      <c r="B125" s="1">
        <v>175.6</v>
      </c>
      <c r="C125" s="1">
        <v>127</v>
      </c>
    </row>
    <row r="126" spans="1:3" x14ac:dyDescent="0.3">
      <c r="A126" s="1">
        <v>125</v>
      </c>
      <c r="B126" s="1">
        <v>169.7</v>
      </c>
      <c r="C126" s="1">
        <v>114.8</v>
      </c>
    </row>
    <row r="127" spans="1:3" x14ac:dyDescent="0.3">
      <c r="A127" s="1">
        <v>126</v>
      </c>
      <c r="B127" s="1">
        <v>144.6</v>
      </c>
      <c r="C127" s="1">
        <v>157.4</v>
      </c>
    </row>
    <row r="128" spans="1:3" x14ac:dyDescent="0.3">
      <c r="A128" s="1">
        <v>127</v>
      </c>
      <c r="B128" s="1">
        <v>187.7</v>
      </c>
      <c r="C128" s="1">
        <v>94.2</v>
      </c>
    </row>
    <row r="129" spans="1:3" x14ac:dyDescent="0.3">
      <c r="A129" s="1">
        <v>128</v>
      </c>
      <c r="B129" s="1">
        <v>136.5</v>
      </c>
      <c r="C129" s="1">
        <v>106.7</v>
      </c>
    </row>
    <row r="130" spans="1:3" x14ac:dyDescent="0.3">
      <c r="A130" s="1">
        <v>129</v>
      </c>
      <c r="B130" s="1">
        <v>110.1</v>
      </c>
      <c r="C130" s="1">
        <v>128.69999999999999</v>
      </c>
    </row>
    <row r="131" spans="1:3" x14ac:dyDescent="0.3">
      <c r="A131" s="1">
        <v>130</v>
      </c>
      <c r="B131" s="1">
        <v>184.7</v>
      </c>
      <c r="C131" s="1">
        <v>136.6</v>
      </c>
    </row>
    <row r="132" spans="1:3" x14ac:dyDescent="0.3">
      <c r="A132" s="1">
        <v>131</v>
      </c>
      <c r="B132" s="1">
        <v>155</v>
      </c>
      <c r="C132" s="1">
        <v>114.6</v>
      </c>
    </row>
    <row r="133" spans="1:3" x14ac:dyDescent="0.3">
      <c r="A133" s="1">
        <v>132</v>
      </c>
      <c r="B133" s="1">
        <v>101.8</v>
      </c>
      <c r="C133" s="1">
        <v>102.2</v>
      </c>
    </row>
    <row r="134" spans="1:3" x14ac:dyDescent="0.3">
      <c r="A134" s="1">
        <v>133</v>
      </c>
      <c r="B134" s="1">
        <v>143.19999999999999</v>
      </c>
      <c r="C134" s="1">
        <v>95.3</v>
      </c>
    </row>
    <row r="135" spans="1:3" x14ac:dyDescent="0.3">
      <c r="A135" s="1">
        <v>134</v>
      </c>
      <c r="B135" s="1">
        <v>157.6</v>
      </c>
      <c r="C135" s="1">
        <v>115.5</v>
      </c>
    </row>
    <row r="136" spans="1:3" x14ac:dyDescent="0.3">
      <c r="A136" s="1">
        <v>135</v>
      </c>
      <c r="B136" s="1">
        <v>133.30000000000001</v>
      </c>
      <c r="C136" s="1">
        <v>103.4</v>
      </c>
    </row>
    <row r="137" spans="1:3" x14ac:dyDescent="0.3">
      <c r="A137" s="1">
        <v>136</v>
      </c>
      <c r="B137" s="1">
        <v>151.19999999999999</v>
      </c>
      <c r="C137" s="1">
        <v>99.3</v>
      </c>
    </row>
    <row r="138" spans="1:3" x14ac:dyDescent="0.3">
      <c r="A138" s="1">
        <v>137</v>
      </c>
      <c r="B138" s="1">
        <v>126.5</v>
      </c>
      <c r="C138" s="1">
        <v>112.8</v>
      </c>
    </row>
    <row r="139" spans="1:3" x14ac:dyDescent="0.3">
      <c r="A139" s="1">
        <v>138</v>
      </c>
      <c r="B139" s="1">
        <v>204.1</v>
      </c>
      <c r="C139" s="1">
        <v>114.4</v>
      </c>
    </row>
    <row r="140" spans="1:3" x14ac:dyDescent="0.3">
      <c r="A140" s="1">
        <v>139</v>
      </c>
      <c r="B140" s="1">
        <v>118.5</v>
      </c>
      <c r="C140" s="1">
        <v>124.2</v>
      </c>
    </row>
    <row r="141" spans="1:3" x14ac:dyDescent="0.3">
      <c r="A141" s="1">
        <v>140</v>
      </c>
      <c r="B141" s="1">
        <v>130.30000000000001</v>
      </c>
      <c r="C141" s="1">
        <v>60.4</v>
      </c>
    </row>
    <row r="142" spans="1:3" x14ac:dyDescent="0.3">
      <c r="A142" s="1">
        <v>141</v>
      </c>
      <c r="B142" s="1">
        <v>154.6</v>
      </c>
      <c r="C142" s="1">
        <v>120.6</v>
      </c>
    </row>
    <row r="143" spans="1:3" x14ac:dyDescent="0.3">
      <c r="A143" s="1">
        <v>142</v>
      </c>
      <c r="B143" s="1">
        <v>160.19999999999999</v>
      </c>
      <c r="C143" s="1">
        <v>119.6</v>
      </c>
    </row>
    <row r="144" spans="1:3" x14ac:dyDescent="0.3">
      <c r="A144" s="1">
        <v>143</v>
      </c>
      <c r="B144" s="1">
        <v>188</v>
      </c>
      <c r="C144" s="1">
        <v>100.3</v>
      </c>
    </row>
    <row r="145" spans="1:3" x14ac:dyDescent="0.3">
      <c r="A145" s="1">
        <v>144</v>
      </c>
      <c r="B145" s="1">
        <v>157.19999999999999</v>
      </c>
      <c r="C145" s="1">
        <v>113.6</v>
      </c>
    </row>
    <row r="146" spans="1:3" x14ac:dyDescent="0.3">
      <c r="A146" s="1">
        <v>145</v>
      </c>
      <c r="B146" s="1">
        <v>150.9</v>
      </c>
      <c r="C146" s="1">
        <v>126.2</v>
      </c>
    </row>
    <row r="147" spans="1:3" x14ac:dyDescent="0.3">
      <c r="A147" s="1">
        <v>146</v>
      </c>
      <c r="B147" s="1">
        <v>176.9</v>
      </c>
      <c r="C147" s="1">
        <v>89.4</v>
      </c>
    </row>
    <row r="148" spans="1:3" x14ac:dyDescent="0.3">
      <c r="A148" s="1">
        <v>147</v>
      </c>
      <c r="B148" s="1">
        <v>199.3</v>
      </c>
      <c r="C148" s="1">
        <v>105.4</v>
      </c>
    </row>
    <row r="149" spans="1:3" x14ac:dyDescent="0.3">
      <c r="A149" s="1">
        <v>148</v>
      </c>
      <c r="B149" s="1">
        <v>178.2</v>
      </c>
      <c r="C149" s="1">
        <v>131.6</v>
      </c>
    </row>
    <row r="150" spans="1:3" x14ac:dyDescent="0.3">
      <c r="A150" s="1">
        <v>149</v>
      </c>
      <c r="B150" s="1">
        <v>170.3</v>
      </c>
      <c r="C150" s="1">
        <v>139</v>
      </c>
    </row>
    <row r="151" spans="1:3" x14ac:dyDescent="0.3">
      <c r="A151" s="1">
        <v>150</v>
      </c>
      <c r="B151" s="1">
        <v>147.30000000000001</v>
      </c>
      <c r="C151" s="1">
        <v>96.6</v>
      </c>
    </row>
    <row r="152" spans="1:3" x14ac:dyDescent="0.3">
      <c r="A152" s="1">
        <v>151</v>
      </c>
      <c r="B152" s="1">
        <v>202.9</v>
      </c>
      <c r="C152" s="1">
        <v>152.6</v>
      </c>
    </row>
    <row r="153" spans="1:3" x14ac:dyDescent="0.3">
      <c r="A153" s="1">
        <v>152</v>
      </c>
      <c r="B153" s="1">
        <v>155.80000000000001</v>
      </c>
      <c r="C153" s="1">
        <v>90.2</v>
      </c>
    </row>
    <row r="154" spans="1:3" x14ac:dyDescent="0.3">
      <c r="A154" s="1">
        <v>153</v>
      </c>
      <c r="B154" s="1">
        <v>134.30000000000001</v>
      </c>
      <c r="C154" s="1">
        <v>91.4</v>
      </c>
    </row>
    <row r="155" spans="1:3" x14ac:dyDescent="0.3">
      <c r="A155" s="1">
        <v>154</v>
      </c>
      <c r="B155" s="1">
        <v>169.3</v>
      </c>
      <c r="C155" s="1">
        <v>107.6</v>
      </c>
    </row>
    <row r="156" spans="1:3" x14ac:dyDescent="0.3">
      <c r="A156" s="1">
        <v>155</v>
      </c>
      <c r="B156" s="1">
        <v>174.8</v>
      </c>
      <c r="C156" s="1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zoomScale="85" zoomScaleNormal="85" workbookViewId="0">
      <pane ySplit="16" topLeftCell="A17" activePane="bottomLeft" state="frozen"/>
      <selection pane="bottomLeft" sqref="A1:R16"/>
    </sheetView>
  </sheetViews>
  <sheetFormatPr defaultRowHeight="14.4" x14ac:dyDescent="0.3"/>
  <cols>
    <col min="1" max="1" width="8.88671875" style="1"/>
    <col min="2" max="3" width="8.88671875" style="4"/>
    <col min="4" max="4" width="8.88671875" style="1"/>
    <col min="5" max="5" width="19.5546875" customWidth="1"/>
    <col min="6" max="6" width="9.33203125" customWidth="1"/>
    <col min="7" max="7" width="4.44140625" customWidth="1"/>
    <col min="8" max="10" width="8.88671875" style="1"/>
  </cols>
  <sheetData>
    <row r="1" spans="1:10" ht="15" thickBot="1" x14ac:dyDescent="0.35">
      <c r="A1" s="2" t="s">
        <v>0</v>
      </c>
      <c r="B1" s="3" t="s">
        <v>1</v>
      </c>
      <c r="C1" s="3" t="s">
        <v>1</v>
      </c>
    </row>
    <row r="2" spans="1:10" ht="15" thickBot="1" x14ac:dyDescent="0.35">
      <c r="A2" s="1">
        <v>1</v>
      </c>
      <c r="B2" s="4">
        <v>162.4</v>
      </c>
      <c r="C2" s="4">
        <v>101.8</v>
      </c>
      <c r="D2" s="38" t="s">
        <v>16</v>
      </c>
      <c r="E2" s="61" t="s">
        <v>1</v>
      </c>
      <c r="F2" s="61"/>
      <c r="H2" s="5" t="s">
        <v>16</v>
      </c>
      <c r="I2" s="5" t="s">
        <v>19</v>
      </c>
      <c r="J2" s="5" t="s">
        <v>18</v>
      </c>
    </row>
    <row r="3" spans="1:10" x14ac:dyDescent="0.3">
      <c r="A3" s="1">
        <v>2</v>
      </c>
      <c r="B3" s="4">
        <v>191.3</v>
      </c>
      <c r="C3" s="4">
        <v>103.2</v>
      </c>
      <c r="D3" s="39">
        <v>100</v>
      </c>
      <c r="E3" s="37"/>
      <c r="F3" s="37"/>
      <c r="H3" s="6">
        <v>100</v>
      </c>
      <c r="I3" s="7">
        <v>0</v>
      </c>
      <c r="J3" s="8">
        <v>0</v>
      </c>
    </row>
    <row r="4" spans="1:10" x14ac:dyDescent="0.3">
      <c r="A4" s="1">
        <v>3</v>
      </c>
      <c r="B4" s="4">
        <v>146.19999999999999</v>
      </c>
      <c r="C4" s="4">
        <v>110.1</v>
      </c>
      <c r="D4" s="39">
        <v>110</v>
      </c>
      <c r="E4" s="41" t="s">
        <v>3</v>
      </c>
      <c r="F4" s="42">
        <v>157.64387096774183</v>
      </c>
      <c r="H4" s="6">
        <v>110</v>
      </c>
      <c r="I4" s="7">
        <v>2</v>
      </c>
      <c r="J4" s="8">
        <v>1.2987012987012988E-2</v>
      </c>
    </row>
    <row r="5" spans="1:10" x14ac:dyDescent="0.3">
      <c r="A5" s="1">
        <v>4</v>
      </c>
      <c r="B5" s="4">
        <v>171.6</v>
      </c>
      <c r="C5" s="4">
        <v>114.5</v>
      </c>
      <c r="D5" s="39">
        <v>120</v>
      </c>
      <c r="E5" s="41" t="s">
        <v>4</v>
      </c>
      <c r="F5" s="42">
        <v>1.8580983841698169</v>
      </c>
      <c r="H5" s="6">
        <v>120</v>
      </c>
      <c r="I5" s="7">
        <v>6</v>
      </c>
      <c r="J5" s="8">
        <v>5.1948051948051951E-2</v>
      </c>
    </row>
    <row r="6" spans="1:10" x14ac:dyDescent="0.3">
      <c r="A6" s="1">
        <v>5</v>
      </c>
      <c r="B6" s="4">
        <v>123.2</v>
      </c>
      <c r="C6" s="4">
        <v>116.6</v>
      </c>
      <c r="D6" s="39">
        <v>130</v>
      </c>
      <c r="E6" s="41" t="s">
        <v>5</v>
      </c>
      <c r="F6" s="37">
        <v>159.1</v>
      </c>
      <c r="H6" s="6">
        <v>130</v>
      </c>
      <c r="I6" s="7">
        <v>8</v>
      </c>
      <c r="J6" s="8">
        <v>0.1038961038961039</v>
      </c>
    </row>
    <row r="7" spans="1:10" x14ac:dyDescent="0.3">
      <c r="A7" s="1">
        <v>6</v>
      </c>
      <c r="B7" s="4">
        <v>200.3</v>
      </c>
      <c r="C7" s="4">
        <v>117.2</v>
      </c>
      <c r="D7" s="39">
        <v>140</v>
      </c>
      <c r="E7" s="41" t="s">
        <v>6</v>
      </c>
      <c r="F7" s="37">
        <v>162.4</v>
      </c>
      <c r="H7" s="25">
        <v>140</v>
      </c>
      <c r="I7" s="26">
        <v>20</v>
      </c>
      <c r="J7" s="27">
        <v>0.23376623376623376</v>
      </c>
    </row>
    <row r="8" spans="1:10" x14ac:dyDescent="0.3">
      <c r="A8" s="1">
        <v>7</v>
      </c>
      <c r="B8" s="4">
        <v>136</v>
      </c>
      <c r="C8" s="4">
        <v>117.9</v>
      </c>
      <c r="D8" s="39">
        <v>150</v>
      </c>
      <c r="E8" s="41" t="s">
        <v>7</v>
      </c>
      <c r="F8" s="42">
        <v>23.133138326099317</v>
      </c>
      <c r="H8" s="28">
        <v>150</v>
      </c>
      <c r="I8" s="29">
        <v>23</v>
      </c>
      <c r="J8" s="30">
        <v>0.38311688311688313</v>
      </c>
    </row>
    <row r="9" spans="1:10" x14ac:dyDescent="0.3">
      <c r="A9" s="1">
        <v>8</v>
      </c>
      <c r="B9" s="4">
        <v>172.1</v>
      </c>
      <c r="C9" s="4">
        <v>118.5</v>
      </c>
      <c r="D9" s="39">
        <v>160</v>
      </c>
      <c r="E9" s="41" t="s">
        <v>8</v>
      </c>
      <c r="F9" s="42">
        <v>535.14208881444506</v>
      </c>
      <c r="H9" s="31">
        <v>160</v>
      </c>
      <c r="I9" s="32">
        <v>22</v>
      </c>
      <c r="J9" s="33">
        <v>0.52597402597402598</v>
      </c>
    </row>
    <row r="10" spans="1:10" x14ac:dyDescent="0.3">
      <c r="A10" s="1">
        <v>9</v>
      </c>
      <c r="B10" s="4">
        <v>155.6</v>
      </c>
      <c r="C10" s="4">
        <v>122</v>
      </c>
      <c r="D10" s="39">
        <v>170</v>
      </c>
      <c r="E10" s="41" t="s">
        <v>9</v>
      </c>
      <c r="F10" s="42">
        <v>-0.29516213524453194</v>
      </c>
      <c r="H10" s="31">
        <v>170</v>
      </c>
      <c r="I10" s="32">
        <v>32</v>
      </c>
      <c r="J10" s="33">
        <v>0.73376623376623373</v>
      </c>
    </row>
    <row r="11" spans="1:10" x14ac:dyDescent="0.3">
      <c r="A11" s="1">
        <v>10</v>
      </c>
      <c r="B11" s="4">
        <v>190.3</v>
      </c>
      <c r="C11" s="4">
        <v>122.6</v>
      </c>
      <c r="D11" s="39">
        <v>180</v>
      </c>
      <c r="E11" s="41" t="s">
        <v>10</v>
      </c>
      <c r="F11" s="42">
        <v>7.6414740367141229E-2</v>
      </c>
      <c r="H11" s="31">
        <v>180</v>
      </c>
      <c r="I11" s="32">
        <v>16</v>
      </c>
      <c r="J11" s="33">
        <v>0.83766233766233766</v>
      </c>
    </row>
    <row r="12" spans="1:10" x14ac:dyDescent="0.3">
      <c r="A12" s="1">
        <v>11</v>
      </c>
      <c r="B12" s="4">
        <v>152.30000000000001</v>
      </c>
      <c r="C12" s="4">
        <v>123.2</v>
      </c>
      <c r="D12" s="39">
        <v>190</v>
      </c>
      <c r="E12" s="41" t="s">
        <v>11</v>
      </c>
      <c r="F12" s="37">
        <v>113.39999999999999</v>
      </c>
      <c r="H12" s="31">
        <v>190</v>
      </c>
      <c r="I12" s="32">
        <v>9</v>
      </c>
      <c r="J12" s="33">
        <v>0.89610389610389607</v>
      </c>
    </row>
    <row r="13" spans="1:10" x14ac:dyDescent="0.3">
      <c r="A13" s="1">
        <v>12</v>
      </c>
      <c r="B13" s="4">
        <v>132.5</v>
      </c>
      <c r="C13" s="4">
        <v>124.9</v>
      </c>
      <c r="D13" s="39">
        <v>200</v>
      </c>
      <c r="E13" s="41" t="s">
        <v>12</v>
      </c>
      <c r="F13" s="37">
        <v>101.8</v>
      </c>
      <c r="H13" s="31">
        <v>200</v>
      </c>
      <c r="I13" s="32">
        <v>9</v>
      </c>
      <c r="J13" s="33">
        <v>0.95454545454545459</v>
      </c>
    </row>
    <row r="14" spans="1:10" ht="15" thickBot="1" x14ac:dyDescent="0.35">
      <c r="A14" s="1">
        <v>13</v>
      </c>
      <c r="B14" s="4">
        <v>152.9</v>
      </c>
      <c r="C14" s="4">
        <v>125.9</v>
      </c>
      <c r="D14" s="40">
        <v>210</v>
      </c>
      <c r="E14" s="41" t="s">
        <v>13</v>
      </c>
      <c r="F14" s="37">
        <v>215.2</v>
      </c>
      <c r="H14" s="31">
        <v>210</v>
      </c>
      <c r="I14" s="32">
        <v>5</v>
      </c>
      <c r="J14" s="33">
        <v>0.98701298701298701</v>
      </c>
    </row>
    <row r="15" spans="1:10" ht="15" thickBot="1" x14ac:dyDescent="0.35">
      <c r="A15" s="1">
        <v>14</v>
      </c>
      <c r="B15" s="4">
        <v>168.9</v>
      </c>
      <c r="C15" s="4">
        <v>126.5</v>
      </c>
      <c r="E15" s="41" t="s">
        <v>14</v>
      </c>
      <c r="F15" s="37">
        <v>24434.799999999985</v>
      </c>
      <c r="H15" s="34" t="s">
        <v>17</v>
      </c>
      <c r="I15" s="34">
        <v>2</v>
      </c>
      <c r="J15" s="35">
        <v>1</v>
      </c>
    </row>
    <row r="16" spans="1:10" x14ac:dyDescent="0.3">
      <c r="A16" s="1">
        <v>15</v>
      </c>
      <c r="B16" s="4">
        <v>161.30000000000001</v>
      </c>
      <c r="C16" s="4">
        <v>127.3</v>
      </c>
      <c r="E16" s="41" t="s">
        <v>15</v>
      </c>
      <c r="F16" s="37">
        <v>155</v>
      </c>
    </row>
    <row r="17" spans="1:3" x14ac:dyDescent="0.3">
      <c r="A17" s="1">
        <v>16</v>
      </c>
      <c r="B17" s="4">
        <v>127.8</v>
      </c>
      <c r="C17" s="4">
        <v>127.8</v>
      </c>
    </row>
    <row r="18" spans="1:3" x14ac:dyDescent="0.3">
      <c r="A18" s="1">
        <v>17</v>
      </c>
      <c r="B18" s="4">
        <v>187.9</v>
      </c>
      <c r="C18" s="4">
        <v>130.30000000000001</v>
      </c>
    </row>
    <row r="19" spans="1:3" x14ac:dyDescent="0.3">
      <c r="A19" s="1">
        <v>18</v>
      </c>
      <c r="B19" s="4">
        <v>190.9</v>
      </c>
      <c r="C19" s="4">
        <v>130.6</v>
      </c>
    </row>
    <row r="20" spans="1:3" x14ac:dyDescent="0.3">
      <c r="A20" s="1">
        <v>19</v>
      </c>
      <c r="B20" s="4">
        <v>180.4</v>
      </c>
      <c r="C20" s="4">
        <v>130.6</v>
      </c>
    </row>
    <row r="21" spans="1:3" x14ac:dyDescent="0.3">
      <c r="A21" s="1">
        <v>20</v>
      </c>
      <c r="B21" s="4">
        <v>182.6</v>
      </c>
      <c r="C21" s="4">
        <v>130.69999999999999</v>
      </c>
    </row>
    <row r="22" spans="1:3" x14ac:dyDescent="0.3">
      <c r="A22" s="1">
        <v>21</v>
      </c>
      <c r="B22" s="4">
        <v>164.7</v>
      </c>
      <c r="C22" s="4">
        <v>130.9</v>
      </c>
    </row>
    <row r="23" spans="1:3" x14ac:dyDescent="0.3">
      <c r="A23" s="1">
        <v>22</v>
      </c>
      <c r="B23" s="4">
        <v>159.1</v>
      </c>
      <c r="C23" s="4">
        <v>131.9</v>
      </c>
    </row>
    <row r="24" spans="1:3" x14ac:dyDescent="0.3">
      <c r="A24" s="1">
        <v>23</v>
      </c>
      <c r="B24" s="4">
        <v>196.9</v>
      </c>
      <c r="C24" s="4">
        <v>132.5</v>
      </c>
    </row>
    <row r="25" spans="1:3" x14ac:dyDescent="0.3">
      <c r="A25" s="1">
        <v>24</v>
      </c>
      <c r="B25" s="4">
        <v>103.2</v>
      </c>
      <c r="C25" s="4">
        <v>133.30000000000001</v>
      </c>
    </row>
    <row r="26" spans="1:3" x14ac:dyDescent="0.3">
      <c r="A26" s="1">
        <v>25</v>
      </c>
      <c r="B26" s="4">
        <v>145.6</v>
      </c>
      <c r="C26" s="4">
        <v>133.5</v>
      </c>
    </row>
    <row r="27" spans="1:3" x14ac:dyDescent="0.3">
      <c r="A27" s="1">
        <v>26</v>
      </c>
      <c r="B27" s="4">
        <v>164.6</v>
      </c>
      <c r="C27" s="4">
        <v>133.6</v>
      </c>
    </row>
    <row r="28" spans="1:3" x14ac:dyDescent="0.3">
      <c r="A28" s="1">
        <v>27</v>
      </c>
      <c r="B28" s="4">
        <v>117.9</v>
      </c>
      <c r="C28" s="4">
        <v>133.69999999999999</v>
      </c>
    </row>
    <row r="29" spans="1:3" x14ac:dyDescent="0.3">
      <c r="A29" s="1">
        <v>28</v>
      </c>
      <c r="B29" s="4">
        <v>162.4</v>
      </c>
      <c r="C29" s="4">
        <v>134.30000000000001</v>
      </c>
    </row>
    <row r="30" spans="1:3" x14ac:dyDescent="0.3">
      <c r="A30" s="1">
        <v>29</v>
      </c>
      <c r="B30" s="4">
        <v>156.1</v>
      </c>
      <c r="C30" s="4">
        <v>135.19999999999999</v>
      </c>
    </row>
    <row r="31" spans="1:3" x14ac:dyDescent="0.3">
      <c r="A31" s="1">
        <v>30</v>
      </c>
      <c r="B31" s="4">
        <v>166.2</v>
      </c>
      <c r="C31" s="4">
        <v>136</v>
      </c>
    </row>
    <row r="32" spans="1:3" x14ac:dyDescent="0.3">
      <c r="A32" s="1">
        <v>31</v>
      </c>
      <c r="B32" s="4">
        <v>193</v>
      </c>
      <c r="C32" s="4">
        <v>136.5</v>
      </c>
    </row>
    <row r="33" spans="1:3" x14ac:dyDescent="0.3">
      <c r="A33" s="1">
        <v>32</v>
      </c>
      <c r="B33" s="4">
        <v>181.4</v>
      </c>
      <c r="C33" s="4">
        <v>136.80000000000001</v>
      </c>
    </row>
    <row r="34" spans="1:3" x14ac:dyDescent="0.3">
      <c r="A34" s="1">
        <v>33</v>
      </c>
      <c r="B34" s="4">
        <v>125.9</v>
      </c>
      <c r="C34" s="4">
        <v>137.9</v>
      </c>
    </row>
    <row r="35" spans="1:3" x14ac:dyDescent="0.3">
      <c r="A35" s="1">
        <v>34</v>
      </c>
      <c r="B35" s="4">
        <v>159.69999999999999</v>
      </c>
      <c r="C35" s="4">
        <v>138.4</v>
      </c>
    </row>
    <row r="36" spans="1:3" x14ac:dyDescent="0.3">
      <c r="A36" s="1">
        <v>35</v>
      </c>
      <c r="B36" s="4">
        <v>144.19999999999999</v>
      </c>
      <c r="C36" s="4">
        <v>139.5</v>
      </c>
    </row>
    <row r="37" spans="1:3" x14ac:dyDescent="0.3">
      <c r="A37" s="1">
        <v>36</v>
      </c>
      <c r="B37" s="4">
        <v>178.2</v>
      </c>
      <c r="C37" s="4">
        <v>139.69999999999999</v>
      </c>
    </row>
    <row r="38" spans="1:3" x14ac:dyDescent="0.3">
      <c r="A38" s="1">
        <v>37</v>
      </c>
      <c r="B38" s="4">
        <v>149.69999999999999</v>
      </c>
      <c r="C38" s="4">
        <v>140.1</v>
      </c>
    </row>
    <row r="39" spans="1:3" x14ac:dyDescent="0.3">
      <c r="A39" s="1">
        <v>38</v>
      </c>
      <c r="B39" s="4">
        <v>122.6</v>
      </c>
      <c r="C39" s="4">
        <v>140.6</v>
      </c>
    </row>
    <row r="40" spans="1:3" x14ac:dyDescent="0.3">
      <c r="A40" s="1">
        <v>39</v>
      </c>
      <c r="B40" s="4">
        <v>140.69999999999999</v>
      </c>
      <c r="C40" s="4">
        <v>140.69999999999999</v>
      </c>
    </row>
    <row r="41" spans="1:3" x14ac:dyDescent="0.3">
      <c r="A41" s="1">
        <v>40</v>
      </c>
      <c r="B41" s="4">
        <v>141.6</v>
      </c>
      <c r="C41" s="4">
        <v>140.80000000000001</v>
      </c>
    </row>
    <row r="42" spans="1:3" x14ac:dyDescent="0.3">
      <c r="A42" s="1">
        <v>41</v>
      </c>
      <c r="B42" s="4">
        <v>185.3</v>
      </c>
      <c r="C42" s="4">
        <v>141</v>
      </c>
    </row>
    <row r="43" spans="1:3" x14ac:dyDescent="0.3">
      <c r="A43" s="1">
        <v>42</v>
      </c>
      <c r="B43" s="4">
        <v>166</v>
      </c>
      <c r="C43" s="4">
        <v>141.6</v>
      </c>
    </row>
    <row r="44" spans="1:3" x14ac:dyDescent="0.3">
      <c r="A44" s="1">
        <v>43</v>
      </c>
      <c r="B44" s="4">
        <v>161.80000000000001</v>
      </c>
      <c r="C44" s="4">
        <v>143.19999999999999</v>
      </c>
    </row>
    <row r="45" spans="1:3" x14ac:dyDescent="0.3">
      <c r="A45" s="1">
        <v>44</v>
      </c>
      <c r="B45" s="4">
        <v>215.2</v>
      </c>
      <c r="C45" s="4">
        <v>144.19999999999999</v>
      </c>
    </row>
    <row r="46" spans="1:3" x14ac:dyDescent="0.3">
      <c r="A46" s="1">
        <v>45</v>
      </c>
      <c r="B46" s="4">
        <v>140.6</v>
      </c>
      <c r="C46" s="4">
        <v>144.5</v>
      </c>
    </row>
    <row r="47" spans="1:3" x14ac:dyDescent="0.3">
      <c r="A47" s="1">
        <v>46</v>
      </c>
      <c r="B47" s="4">
        <v>160.6</v>
      </c>
      <c r="C47" s="4">
        <v>144.6</v>
      </c>
    </row>
    <row r="48" spans="1:3" x14ac:dyDescent="0.3">
      <c r="A48" s="1">
        <v>47</v>
      </c>
      <c r="B48" s="4">
        <v>162.9</v>
      </c>
      <c r="C48" s="4">
        <v>144.80000000000001</v>
      </c>
    </row>
    <row r="49" spans="1:4" x14ac:dyDescent="0.3">
      <c r="A49" s="1">
        <v>48</v>
      </c>
      <c r="B49" s="4">
        <v>186.8</v>
      </c>
      <c r="C49" s="4">
        <v>145.1</v>
      </c>
      <c r="D49" s="1">
        <v>1</v>
      </c>
    </row>
    <row r="50" spans="1:4" x14ac:dyDescent="0.3">
      <c r="A50" s="1">
        <v>49</v>
      </c>
      <c r="B50" s="4">
        <v>147.9</v>
      </c>
      <c r="C50" s="4">
        <v>145.5</v>
      </c>
      <c r="D50" s="1">
        <v>2</v>
      </c>
    </row>
    <row r="51" spans="1:4" x14ac:dyDescent="0.3">
      <c r="A51" s="1">
        <v>50</v>
      </c>
      <c r="B51" s="4">
        <v>160.5</v>
      </c>
      <c r="C51" s="4">
        <v>145.6</v>
      </c>
      <c r="D51" s="1">
        <v>3</v>
      </c>
    </row>
    <row r="52" spans="1:4" x14ac:dyDescent="0.3">
      <c r="A52" s="1">
        <v>51</v>
      </c>
      <c r="B52" s="4">
        <v>169.6</v>
      </c>
      <c r="C52" s="4">
        <v>146.19999999999999</v>
      </c>
      <c r="D52" s="1">
        <v>4</v>
      </c>
    </row>
    <row r="53" spans="1:4" x14ac:dyDescent="0.3">
      <c r="A53" s="1">
        <v>52</v>
      </c>
      <c r="B53" s="4">
        <v>139.69999999999999</v>
      </c>
      <c r="C53" s="4">
        <v>146.19999999999999</v>
      </c>
      <c r="D53" s="1">
        <v>5</v>
      </c>
    </row>
    <row r="54" spans="1:4" x14ac:dyDescent="0.3">
      <c r="A54" s="1">
        <v>53</v>
      </c>
      <c r="B54" s="4">
        <v>137.9</v>
      </c>
      <c r="C54" s="4">
        <v>146.69999999999999</v>
      </c>
      <c r="D54" s="1">
        <v>6</v>
      </c>
    </row>
    <row r="55" spans="1:4" x14ac:dyDescent="0.3">
      <c r="A55" s="1">
        <v>54</v>
      </c>
      <c r="B55" s="4">
        <v>170</v>
      </c>
      <c r="C55" s="4">
        <v>146.80000000000001</v>
      </c>
      <c r="D55" s="1">
        <v>7</v>
      </c>
    </row>
    <row r="56" spans="1:4" x14ac:dyDescent="0.3">
      <c r="A56" s="1">
        <v>55</v>
      </c>
      <c r="B56" s="4">
        <v>166.7</v>
      </c>
      <c r="C56" s="4">
        <v>147</v>
      </c>
      <c r="D56" s="1">
        <v>8</v>
      </c>
    </row>
    <row r="57" spans="1:4" x14ac:dyDescent="0.3">
      <c r="A57" s="1">
        <v>56</v>
      </c>
      <c r="B57" s="4">
        <v>174.9</v>
      </c>
      <c r="C57" s="4">
        <v>147.30000000000001</v>
      </c>
      <c r="D57" s="1">
        <v>9</v>
      </c>
    </row>
    <row r="58" spans="1:4" x14ac:dyDescent="0.3">
      <c r="A58" s="1">
        <v>57</v>
      </c>
      <c r="B58" s="4">
        <v>114.5</v>
      </c>
      <c r="C58" s="4">
        <v>147.9</v>
      </c>
      <c r="D58" s="1">
        <v>10</v>
      </c>
    </row>
    <row r="59" spans="1:4" x14ac:dyDescent="0.3">
      <c r="A59" s="1">
        <v>58</v>
      </c>
      <c r="B59" s="4">
        <v>208.1</v>
      </c>
      <c r="C59" s="4">
        <v>148.6</v>
      </c>
      <c r="D59" s="1">
        <v>11</v>
      </c>
    </row>
    <row r="60" spans="1:4" x14ac:dyDescent="0.3">
      <c r="A60" s="1">
        <v>59</v>
      </c>
      <c r="B60" s="4">
        <v>151.9</v>
      </c>
      <c r="C60" s="4">
        <v>149.69999999999999</v>
      </c>
      <c r="D60" s="1">
        <v>12</v>
      </c>
    </row>
    <row r="61" spans="1:4" x14ac:dyDescent="0.3">
      <c r="A61" s="1">
        <v>60</v>
      </c>
      <c r="B61" s="4">
        <v>146.80000000000001</v>
      </c>
      <c r="C61" s="4">
        <v>150.9</v>
      </c>
      <c r="D61" s="1">
        <v>13</v>
      </c>
    </row>
    <row r="62" spans="1:4" x14ac:dyDescent="0.3">
      <c r="A62" s="1">
        <v>61</v>
      </c>
      <c r="B62" s="4">
        <v>138.4</v>
      </c>
      <c r="C62" s="4">
        <v>151.19999999999999</v>
      </c>
      <c r="D62" s="1">
        <v>14</v>
      </c>
    </row>
    <row r="63" spans="1:4" x14ac:dyDescent="0.3">
      <c r="A63" s="1">
        <v>62</v>
      </c>
      <c r="B63" s="4">
        <v>170.3</v>
      </c>
      <c r="C63" s="4">
        <v>151.5</v>
      </c>
      <c r="D63" s="1">
        <v>15</v>
      </c>
    </row>
    <row r="64" spans="1:4" x14ac:dyDescent="0.3">
      <c r="A64" s="1">
        <v>63</v>
      </c>
      <c r="B64" s="4">
        <v>135.19999999999999</v>
      </c>
      <c r="C64" s="4">
        <v>151.9</v>
      </c>
      <c r="D64" s="1">
        <v>16</v>
      </c>
    </row>
    <row r="65" spans="1:4" x14ac:dyDescent="0.3">
      <c r="A65" s="1">
        <v>64</v>
      </c>
      <c r="B65" s="4">
        <v>156.6</v>
      </c>
      <c r="C65" s="4">
        <v>152.30000000000001</v>
      </c>
      <c r="D65" s="1">
        <v>17</v>
      </c>
    </row>
    <row r="66" spans="1:4" x14ac:dyDescent="0.3">
      <c r="A66" s="1">
        <v>65</v>
      </c>
      <c r="B66" s="4">
        <v>190.8</v>
      </c>
      <c r="C66" s="4">
        <v>152.9</v>
      </c>
      <c r="D66" s="1">
        <v>18</v>
      </c>
    </row>
    <row r="67" spans="1:4" x14ac:dyDescent="0.3">
      <c r="A67" s="1">
        <v>66</v>
      </c>
      <c r="B67" s="4">
        <v>190.7</v>
      </c>
      <c r="C67" s="4">
        <v>154.6</v>
      </c>
      <c r="D67" s="1">
        <v>19</v>
      </c>
    </row>
    <row r="68" spans="1:4" x14ac:dyDescent="0.3">
      <c r="A68" s="1">
        <v>67</v>
      </c>
      <c r="B68" s="4">
        <v>162.69999999999999</v>
      </c>
      <c r="C68" s="4">
        <v>155</v>
      </c>
      <c r="D68" s="1">
        <v>20</v>
      </c>
    </row>
    <row r="69" spans="1:4" x14ac:dyDescent="0.3">
      <c r="A69" s="1">
        <v>68</v>
      </c>
      <c r="B69" s="4">
        <v>157.6</v>
      </c>
      <c r="C69" s="4">
        <v>155.6</v>
      </c>
      <c r="D69" s="1">
        <v>21</v>
      </c>
    </row>
    <row r="70" spans="1:4" x14ac:dyDescent="0.3">
      <c r="A70" s="1">
        <v>69</v>
      </c>
      <c r="B70" s="4">
        <v>171.4</v>
      </c>
      <c r="C70" s="4">
        <v>155.80000000000001</v>
      </c>
      <c r="D70" s="1">
        <v>22</v>
      </c>
    </row>
    <row r="71" spans="1:4" x14ac:dyDescent="0.3">
      <c r="A71" s="1">
        <v>70</v>
      </c>
      <c r="B71" s="4">
        <v>163.1</v>
      </c>
      <c r="C71" s="4">
        <v>156.1</v>
      </c>
      <c r="D71" s="1">
        <v>23</v>
      </c>
    </row>
    <row r="72" spans="1:4" x14ac:dyDescent="0.3">
      <c r="A72" s="1">
        <v>71</v>
      </c>
      <c r="B72" s="4">
        <v>177.9</v>
      </c>
      <c r="C72" s="4">
        <v>156.6</v>
      </c>
      <c r="D72" s="1">
        <v>24</v>
      </c>
    </row>
    <row r="73" spans="1:4" x14ac:dyDescent="0.3">
      <c r="A73" s="1">
        <v>72</v>
      </c>
      <c r="B73" s="4">
        <v>161.30000000000001</v>
      </c>
      <c r="C73" s="4">
        <v>157.19999999999999</v>
      </c>
      <c r="D73" s="1">
        <v>25</v>
      </c>
    </row>
    <row r="74" spans="1:4" x14ac:dyDescent="0.3">
      <c r="A74" s="1">
        <v>73</v>
      </c>
      <c r="B74" s="4">
        <v>169.8</v>
      </c>
      <c r="C74" s="4">
        <v>157.30000000000001</v>
      </c>
      <c r="D74" s="1">
        <v>26</v>
      </c>
    </row>
    <row r="75" spans="1:4" x14ac:dyDescent="0.3">
      <c r="A75" s="1">
        <v>74</v>
      </c>
      <c r="B75" s="4">
        <v>133.5</v>
      </c>
      <c r="C75" s="4">
        <v>157.30000000000001</v>
      </c>
      <c r="D75" s="1">
        <v>27</v>
      </c>
    </row>
    <row r="76" spans="1:4" x14ac:dyDescent="0.3">
      <c r="A76" s="1">
        <v>75</v>
      </c>
      <c r="B76" s="4">
        <v>145.5</v>
      </c>
      <c r="C76" s="4">
        <v>157.6</v>
      </c>
      <c r="D76" s="1">
        <v>28</v>
      </c>
    </row>
    <row r="77" spans="1:4" x14ac:dyDescent="0.3">
      <c r="A77" s="1">
        <v>76</v>
      </c>
      <c r="B77" s="4">
        <v>163.80000000000001</v>
      </c>
      <c r="C77" s="4">
        <v>157.6</v>
      </c>
      <c r="D77" s="1">
        <v>29</v>
      </c>
    </row>
    <row r="78" spans="1:4" x14ac:dyDescent="0.3">
      <c r="A78" s="1">
        <v>77</v>
      </c>
      <c r="B78" s="4">
        <v>141</v>
      </c>
      <c r="C78" s="4">
        <v>158</v>
      </c>
      <c r="D78" s="1">
        <v>30</v>
      </c>
    </row>
    <row r="79" spans="1:4" x14ac:dyDescent="0.3">
      <c r="A79" s="1">
        <v>78</v>
      </c>
      <c r="B79" s="4">
        <v>157.30000000000001</v>
      </c>
      <c r="C79" s="4">
        <v>159.1</v>
      </c>
      <c r="D79" s="1">
        <v>31</v>
      </c>
    </row>
    <row r="80" spans="1:4" x14ac:dyDescent="0.3">
      <c r="A80" s="1">
        <v>79</v>
      </c>
      <c r="B80" s="4">
        <v>164</v>
      </c>
      <c r="C80" s="4">
        <v>159.69999999999999</v>
      </c>
      <c r="D80" s="1">
        <v>32</v>
      </c>
    </row>
    <row r="81" spans="1:4" x14ac:dyDescent="0.3">
      <c r="A81" s="1">
        <v>80</v>
      </c>
      <c r="B81" s="4">
        <v>139.5</v>
      </c>
      <c r="C81" s="4">
        <v>160</v>
      </c>
      <c r="D81" s="1">
        <v>33</v>
      </c>
    </row>
    <row r="82" spans="1:4" x14ac:dyDescent="0.3">
      <c r="A82" s="1">
        <v>81</v>
      </c>
      <c r="B82" s="4">
        <v>131.9</v>
      </c>
      <c r="C82" s="4">
        <v>160</v>
      </c>
      <c r="D82" s="1">
        <v>34</v>
      </c>
    </row>
    <row r="83" spans="1:4" x14ac:dyDescent="0.3">
      <c r="A83" s="1">
        <v>82</v>
      </c>
      <c r="B83" s="4">
        <v>117.2</v>
      </c>
      <c r="C83" s="4">
        <v>160.1</v>
      </c>
      <c r="D83" s="1">
        <v>35</v>
      </c>
    </row>
    <row r="84" spans="1:4" x14ac:dyDescent="0.3">
      <c r="A84" s="1">
        <v>83</v>
      </c>
      <c r="B84" s="4">
        <v>133.6</v>
      </c>
      <c r="C84" s="4">
        <v>160.19999999999999</v>
      </c>
      <c r="D84" s="1">
        <v>36</v>
      </c>
    </row>
    <row r="85" spans="1:4" x14ac:dyDescent="0.3">
      <c r="A85" s="1">
        <v>84</v>
      </c>
      <c r="B85" s="4">
        <v>140.80000000000001</v>
      </c>
      <c r="C85" s="4">
        <v>160.5</v>
      </c>
      <c r="D85" s="1">
        <v>37</v>
      </c>
    </row>
    <row r="86" spans="1:4" x14ac:dyDescent="0.3">
      <c r="A86" s="1">
        <v>85</v>
      </c>
      <c r="B86" s="4">
        <v>124.9</v>
      </c>
      <c r="C86" s="4">
        <v>160.6</v>
      </c>
      <c r="D86" s="1">
        <v>38</v>
      </c>
    </row>
    <row r="87" spans="1:4" x14ac:dyDescent="0.3">
      <c r="A87" s="1">
        <v>86</v>
      </c>
      <c r="B87" s="4">
        <v>169</v>
      </c>
      <c r="C87" s="4">
        <v>161.30000000000001</v>
      </c>
      <c r="D87" s="1">
        <v>39</v>
      </c>
    </row>
    <row r="88" spans="1:4" x14ac:dyDescent="0.3">
      <c r="A88" s="1">
        <v>87</v>
      </c>
      <c r="B88" s="4">
        <v>127.3</v>
      </c>
      <c r="C88" s="4">
        <v>161.30000000000001</v>
      </c>
      <c r="D88" s="1">
        <v>40</v>
      </c>
    </row>
    <row r="89" spans="1:4" x14ac:dyDescent="0.3">
      <c r="A89" s="1">
        <v>88</v>
      </c>
      <c r="B89" s="4">
        <v>160</v>
      </c>
      <c r="C89" s="4">
        <v>161.80000000000001</v>
      </c>
      <c r="D89" s="1">
        <v>41</v>
      </c>
    </row>
    <row r="90" spans="1:4" x14ac:dyDescent="0.3">
      <c r="A90" s="1">
        <v>89</v>
      </c>
      <c r="B90" s="4">
        <v>145.1</v>
      </c>
      <c r="C90" s="4">
        <v>162.1</v>
      </c>
      <c r="D90" s="1">
        <v>42</v>
      </c>
    </row>
    <row r="91" spans="1:4" x14ac:dyDescent="0.3">
      <c r="A91" s="1">
        <v>90</v>
      </c>
      <c r="B91" s="4">
        <v>148.6</v>
      </c>
      <c r="C91" s="4">
        <v>162.4</v>
      </c>
      <c r="D91" s="1">
        <v>43</v>
      </c>
    </row>
    <row r="92" spans="1:4" x14ac:dyDescent="0.3">
      <c r="A92" s="1">
        <v>91</v>
      </c>
      <c r="B92" s="4">
        <v>130.6</v>
      </c>
      <c r="C92" s="4">
        <v>162.4</v>
      </c>
      <c r="D92" s="1">
        <v>44</v>
      </c>
    </row>
    <row r="93" spans="1:4" x14ac:dyDescent="0.3">
      <c r="A93" s="1">
        <v>92</v>
      </c>
      <c r="B93" s="4">
        <v>136.80000000000001</v>
      </c>
      <c r="C93" s="4">
        <v>162.69999999999999</v>
      </c>
      <c r="D93" s="1">
        <v>45</v>
      </c>
    </row>
    <row r="94" spans="1:4" x14ac:dyDescent="0.3">
      <c r="A94" s="1">
        <v>93</v>
      </c>
      <c r="B94" s="4">
        <v>133.69999999999999</v>
      </c>
      <c r="C94" s="4">
        <v>162.9</v>
      </c>
      <c r="D94" s="1">
        <v>46</v>
      </c>
    </row>
    <row r="95" spans="1:4" x14ac:dyDescent="0.3">
      <c r="A95" s="1">
        <v>94</v>
      </c>
      <c r="B95" s="4">
        <v>165.6</v>
      </c>
      <c r="C95" s="4">
        <v>163.1</v>
      </c>
      <c r="D95" s="1">
        <v>47</v>
      </c>
    </row>
    <row r="96" spans="1:4" x14ac:dyDescent="0.3">
      <c r="A96" s="1">
        <v>95</v>
      </c>
      <c r="B96" s="4">
        <v>176</v>
      </c>
      <c r="C96" s="4">
        <v>163.4</v>
      </c>
      <c r="D96" s="1">
        <v>48</v>
      </c>
    </row>
    <row r="97" spans="1:4" x14ac:dyDescent="0.3">
      <c r="A97" s="1">
        <v>96</v>
      </c>
      <c r="B97" s="4">
        <v>210.8</v>
      </c>
      <c r="C97" s="4">
        <v>163.80000000000001</v>
      </c>
      <c r="D97" s="1">
        <v>49</v>
      </c>
    </row>
    <row r="98" spans="1:4" x14ac:dyDescent="0.3">
      <c r="A98" s="1">
        <v>97</v>
      </c>
      <c r="B98" s="4">
        <v>146.69999999999999</v>
      </c>
      <c r="C98" s="4">
        <v>164</v>
      </c>
      <c r="D98" s="1">
        <v>50</v>
      </c>
    </row>
    <row r="99" spans="1:4" x14ac:dyDescent="0.3">
      <c r="A99" s="1">
        <v>98</v>
      </c>
      <c r="B99" s="4">
        <v>178</v>
      </c>
      <c r="C99" s="4">
        <v>164.6</v>
      </c>
      <c r="D99" s="1">
        <v>51</v>
      </c>
    </row>
    <row r="100" spans="1:4" x14ac:dyDescent="0.3">
      <c r="A100" s="1">
        <v>99</v>
      </c>
      <c r="B100" s="4">
        <v>130.69999999999999</v>
      </c>
      <c r="C100" s="4">
        <v>164.7</v>
      </c>
      <c r="D100" s="1">
        <v>52</v>
      </c>
    </row>
    <row r="101" spans="1:4" x14ac:dyDescent="0.3">
      <c r="A101" s="1">
        <v>100</v>
      </c>
      <c r="B101" s="4">
        <v>176.8</v>
      </c>
      <c r="C101" s="4">
        <v>165.6</v>
      </c>
      <c r="D101" s="1">
        <v>53</v>
      </c>
    </row>
    <row r="102" spans="1:4" x14ac:dyDescent="0.3">
      <c r="A102" s="1">
        <v>101</v>
      </c>
      <c r="B102" s="4">
        <v>191.9</v>
      </c>
      <c r="C102" s="4">
        <v>166</v>
      </c>
      <c r="D102" s="1">
        <v>54</v>
      </c>
    </row>
    <row r="103" spans="1:4" x14ac:dyDescent="0.3">
      <c r="A103" s="1">
        <v>102</v>
      </c>
      <c r="B103" s="4">
        <v>144.80000000000001</v>
      </c>
      <c r="C103" s="4">
        <v>166.2</v>
      </c>
      <c r="D103" s="1">
        <v>55</v>
      </c>
    </row>
    <row r="104" spans="1:4" x14ac:dyDescent="0.3">
      <c r="A104" s="1">
        <v>103</v>
      </c>
      <c r="B104" s="4">
        <v>158</v>
      </c>
      <c r="C104" s="4">
        <v>166.5</v>
      </c>
      <c r="D104" s="1">
        <v>56</v>
      </c>
    </row>
    <row r="105" spans="1:4" x14ac:dyDescent="0.3">
      <c r="A105" s="1">
        <v>104</v>
      </c>
      <c r="B105" s="4">
        <v>176.2</v>
      </c>
      <c r="C105" s="4">
        <v>166.7</v>
      </c>
      <c r="D105" s="1">
        <v>57</v>
      </c>
    </row>
    <row r="106" spans="1:4" x14ac:dyDescent="0.3">
      <c r="A106" s="1">
        <v>105</v>
      </c>
      <c r="B106" s="4">
        <v>157.30000000000001</v>
      </c>
      <c r="C106" s="4">
        <v>167.3</v>
      </c>
      <c r="D106" s="1">
        <v>58</v>
      </c>
    </row>
    <row r="107" spans="1:4" x14ac:dyDescent="0.3">
      <c r="A107" s="1">
        <v>106</v>
      </c>
      <c r="B107" s="4">
        <v>146.19999999999999</v>
      </c>
      <c r="C107" s="4">
        <v>167.5</v>
      </c>
      <c r="D107" s="1">
        <v>59</v>
      </c>
    </row>
    <row r="108" spans="1:4" x14ac:dyDescent="0.3">
      <c r="A108" s="1">
        <v>107</v>
      </c>
      <c r="B108" s="4">
        <v>116.6</v>
      </c>
      <c r="C108" s="4">
        <v>168.9</v>
      </c>
      <c r="D108" s="1">
        <v>60</v>
      </c>
    </row>
    <row r="109" spans="1:4" x14ac:dyDescent="0.3">
      <c r="A109" s="1">
        <v>108</v>
      </c>
      <c r="B109" s="4">
        <v>202.2</v>
      </c>
      <c r="C109" s="4">
        <v>169</v>
      </c>
      <c r="D109" s="1">
        <v>61</v>
      </c>
    </row>
    <row r="110" spans="1:4" x14ac:dyDescent="0.3">
      <c r="A110" s="1">
        <v>109</v>
      </c>
      <c r="B110" s="4">
        <v>160</v>
      </c>
      <c r="C110" s="4">
        <v>169.3</v>
      </c>
      <c r="D110" s="1">
        <v>62</v>
      </c>
    </row>
    <row r="111" spans="1:4" x14ac:dyDescent="0.3">
      <c r="A111" s="1">
        <v>110</v>
      </c>
      <c r="B111" s="4">
        <v>122</v>
      </c>
      <c r="C111" s="4">
        <v>169.6</v>
      </c>
      <c r="D111" s="1">
        <v>63</v>
      </c>
    </row>
    <row r="112" spans="1:4" x14ac:dyDescent="0.3">
      <c r="A112" s="1">
        <v>111</v>
      </c>
      <c r="B112" s="4">
        <v>160.1</v>
      </c>
      <c r="C112" s="4">
        <v>169.7</v>
      </c>
      <c r="D112" s="1">
        <v>64</v>
      </c>
    </row>
    <row r="113" spans="1:4" x14ac:dyDescent="0.3">
      <c r="A113" s="1">
        <v>112</v>
      </c>
      <c r="B113" s="4">
        <v>175.3</v>
      </c>
      <c r="C113" s="4">
        <v>169.8</v>
      </c>
      <c r="D113" s="1">
        <v>65</v>
      </c>
    </row>
    <row r="114" spans="1:4" x14ac:dyDescent="0.3">
      <c r="A114" s="1">
        <v>113</v>
      </c>
      <c r="B114" s="4">
        <v>167.3</v>
      </c>
      <c r="C114" s="4">
        <v>170</v>
      </c>
      <c r="D114" s="1">
        <v>66</v>
      </c>
    </row>
    <row r="115" spans="1:4" x14ac:dyDescent="0.3">
      <c r="A115" s="1">
        <v>114</v>
      </c>
      <c r="B115" s="4">
        <v>144.5</v>
      </c>
      <c r="C115" s="4">
        <v>170.3</v>
      </c>
      <c r="D115" s="1">
        <v>67</v>
      </c>
    </row>
    <row r="116" spans="1:4" x14ac:dyDescent="0.3">
      <c r="A116" s="1">
        <v>115</v>
      </c>
      <c r="B116" s="4">
        <v>140.1</v>
      </c>
      <c r="C116" s="4">
        <v>170.3</v>
      </c>
      <c r="D116" s="1">
        <v>68</v>
      </c>
    </row>
    <row r="117" spans="1:4" x14ac:dyDescent="0.3">
      <c r="A117" s="1">
        <v>116</v>
      </c>
      <c r="B117" s="4">
        <v>162.1</v>
      </c>
      <c r="C117" s="4">
        <v>171.4</v>
      </c>
      <c r="D117" s="1">
        <v>69</v>
      </c>
    </row>
    <row r="118" spans="1:4" x14ac:dyDescent="0.3">
      <c r="A118" s="1">
        <v>117</v>
      </c>
      <c r="B118" s="4">
        <v>163.4</v>
      </c>
      <c r="C118" s="4">
        <v>171.6</v>
      </c>
      <c r="D118" s="1">
        <v>70</v>
      </c>
    </row>
    <row r="119" spans="1:4" x14ac:dyDescent="0.3">
      <c r="A119" s="1">
        <v>118</v>
      </c>
      <c r="B119" s="4">
        <v>151.5</v>
      </c>
      <c r="C119" s="4">
        <v>172.1</v>
      </c>
      <c r="D119" s="1">
        <v>71</v>
      </c>
    </row>
    <row r="120" spans="1:4" x14ac:dyDescent="0.3">
      <c r="A120" s="1">
        <v>119</v>
      </c>
      <c r="B120" s="4">
        <v>147</v>
      </c>
      <c r="C120" s="4">
        <v>174.8</v>
      </c>
      <c r="D120" s="1">
        <v>72</v>
      </c>
    </row>
    <row r="121" spans="1:4" x14ac:dyDescent="0.3">
      <c r="A121" s="1">
        <v>120</v>
      </c>
      <c r="B121" s="4">
        <v>130.9</v>
      </c>
      <c r="C121" s="4">
        <v>174.9</v>
      </c>
      <c r="D121" s="1">
        <v>73</v>
      </c>
    </row>
    <row r="122" spans="1:4" x14ac:dyDescent="0.3">
      <c r="A122" s="1">
        <v>121</v>
      </c>
      <c r="B122" s="4">
        <v>167.5</v>
      </c>
      <c r="C122" s="4">
        <v>175.3</v>
      </c>
      <c r="D122" s="1">
        <v>74</v>
      </c>
    </row>
    <row r="123" spans="1:4" x14ac:dyDescent="0.3">
      <c r="A123" s="1">
        <v>122</v>
      </c>
      <c r="B123" s="4">
        <v>166.5</v>
      </c>
      <c r="C123" s="4">
        <v>175.6</v>
      </c>
      <c r="D123" s="1">
        <v>75</v>
      </c>
    </row>
    <row r="124" spans="1:4" x14ac:dyDescent="0.3">
      <c r="A124" s="1">
        <v>123</v>
      </c>
      <c r="B124" s="4">
        <v>130.6</v>
      </c>
      <c r="C124" s="4">
        <v>176</v>
      </c>
      <c r="D124" s="1">
        <v>76</v>
      </c>
    </row>
    <row r="125" spans="1:4" x14ac:dyDescent="0.3">
      <c r="A125" s="1">
        <v>124</v>
      </c>
      <c r="B125" s="4">
        <v>175.6</v>
      </c>
      <c r="C125" s="4">
        <v>176.2</v>
      </c>
      <c r="D125" s="1">
        <v>77</v>
      </c>
    </row>
    <row r="126" spans="1:4" x14ac:dyDescent="0.3">
      <c r="A126" s="1">
        <v>125</v>
      </c>
      <c r="B126" s="4">
        <v>169.7</v>
      </c>
      <c r="C126" s="4">
        <v>176.8</v>
      </c>
      <c r="D126" s="1">
        <v>78</v>
      </c>
    </row>
    <row r="127" spans="1:4" x14ac:dyDescent="0.3">
      <c r="A127" s="1">
        <v>126</v>
      </c>
      <c r="B127" s="4">
        <v>144.6</v>
      </c>
      <c r="C127" s="4">
        <v>176.9</v>
      </c>
      <c r="D127" s="1">
        <v>79</v>
      </c>
    </row>
    <row r="128" spans="1:4" x14ac:dyDescent="0.3">
      <c r="A128" s="1">
        <v>127</v>
      </c>
      <c r="B128" s="4">
        <v>187.7</v>
      </c>
      <c r="C128" s="4">
        <v>177.9</v>
      </c>
      <c r="D128" s="1">
        <v>80</v>
      </c>
    </row>
    <row r="129" spans="1:10" x14ac:dyDescent="0.3">
      <c r="A129" s="1">
        <v>128</v>
      </c>
      <c r="B129" s="4">
        <v>136.5</v>
      </c>
      <c r="C129" s="4">
        <v>178</v>
      </c>
      <c r="D129" s="1">
        <v>81</v>
      </c>
    </row>
    <row r="130" spans="1:10" x14ac:dyDescent="0.3">
      <c r="A130" s="1">
        <v>129</v>
      </c>
      <c r="B130" s="4">
        <v>110.1</v>
      </c>
      <c r="C130" s="4">
        <v>178.2</v>
      </c>
      <c r="D130" s="1">
        <v>82</v>
      </c>
    </row>
    <row r="131" spans="1:10" x14ac:dyDescent="0.3">
      <c r="A131" s="1">
        <v>130</v>
      </c>
      <c r="B131" s="4">
        <v>184.7</v>
      </c>
      <c r="C131" s="4">
        <v>178.2</v>
      </c>
      <c r="D131" s="1">
        <v>83</v>
      </c>
    </row>
    <row r="132" spans="1:10" x14ac:dyDescent="0.3">
      <c r="A132" s="1">
        <v>131</v>
      </c>
      <c r="B132" s="4">
        <v>155</v>
      </c>
      <c r="C132" s="4">
        <v>180.4</v>
      </c>
      <c r="D132" s="1">
        <v>84</v>
      </c>
    </row>
    <row r="133" spans="1:10" x14ac:dyDescent="0.3">
      <c r="A133" s="1">
        <v>132</v>
      </c>
      <c r="B133" s="4">
        <v>101.8</v>
      </c>
      <c r="C133" s="4">
        <v>181.4</v>
      </c>
      <c r="D133" s="1">
        <v>85</v>
      </c>
    </row>
    <row r="134" spans="1:10" x14ac:dyDescent="0.3">
      <c r="A134" s="1">
        <v>133</v>
      </c>
      <c r="B134" s="4">
        <v>143.19999999999999</v>
      </c>
      <c r="C134" s="4">
        <v>182.6</v>
      </c>
      <c r="D134" s="1">
        <v>86</v>
      </c>
    </row>
    <row r="135" spans="1:10" x14ac:dyDescent="0.3">
      <c r="A135" s="1">
        <v>134</v>
      </c>
      <c r="B135" s="4">
        <v>157.6</v>
      </c>
      <c r="C135" s="4">
        <v>184.7</v>
      </c>
      <c r="D135" s="1">
        <v>87</v>
      </c>
    </row>
    <row r="136" spans="1:10" x14ac:dyDescent="0.3">
      <c r="A136" s="1">
        <v>135</v>
      </c>
      <c r="B136" s="4">
        <v>133.30000000000001</v>
      </c>
      <c r="C136" s="4">
        <v>185.3</v>
      </c>
      <c r="D136" s="1">
        <v>88</v>
      </c>
    </row>
    <row r="137" spans="1:10" x14ac:dyDescent="0.3">
      <c r="A137" s="1">
        <v>136</v>
      </c>
      <c r="B137" s="4">
        <v>151.19999999999999</v>
      </c>
      <c r="C137" s="4">
        <v>186.8</v>
      </c>
      <c r="D137" s="1">
        <v>89</v>
      </c>
    </row>
    <row r="138" spans="1:10" x14ac:dyDescent="0.3">
      <c r="A138" s="1">
        <v>137</v>
      </c>
      <c r="B138" s="4">
        <v>126.5</v>
      </c>
      <c r="C138" s="4">
        <v>187.7</v>
      </c>
      <c r="D138" s="1">
        <v>90</v>
      </c>
    </row>
    <row r="139" spans="1:10" x14ac:dyDescent="0.3">
      <c r="A139" s="1">
        <v>138</v>
      </c>
      <c r="B139" s="4">
        <v>204.1</v>
      </c>
      <c r="C139" s="4">
        <v>187.9</v>
      </c>
      <c r="D139" s="1">
        <v>91</v>
      </c>
    </row>
    <row r="140" spans="1:10" x14ac:dyDescent="0.3">
      <c r="A140" s="1">
        <v>139</v>
      </c>
      <c r="B140" s="4">
        <v>118.5</v>
      </c>
      <c r="C140" s="4">
        <v>188</v>
      </c>
      <c r="D140" s="1">
        <v>92</v>
      </c>
    </row>
    <row r="141" spans="1:10" x14ac:dyDescent="0.3">
      <c r="A141" s="1">
        <v>140</v>
      </c>
      <c r="B141" s="4">
        <v>130.30000000000001</v>
      </c>
      <c r="C141" s="4">
        <v>190.3</v>
      </c>
      <c r="D141" s="1">
        <v>93</v>
      </c>
    </row>
    <row r="142" spans="1:10" x14ac:dyDescent="0.3">
      <c r="A142" s="1">
        <v>141</v>
      </c>
      <c r="B142" s="4">
        <v>154.6</v>
      </c>
      <c r="C142" s="4">
        <v>190.7</v>
      </c>
      <c r="D142" s="1">
        <v>94</v>
      </c>
    </row>
    <row r="143" spans="1:10" x14ac:dyDescent="0.3">
      <c r="A143" s="1">
        <v>142</v>
      </c>
      <c r="B143" s="4">
        <v>160.19999999999999</v>
      </c>
      <c r="C143" s="4">
        <v>190.8</v>
      </c>
      <c r="D143" s="1">
        <v>95</v>
      </c>
      <c r="J143" s="1">
        <f>1-((J7+J8)/2)</f>
        <v>0.69155844155844148</v>
      </c>
    </row>
    <row r="144" spans="1:10" x14ac:dyDescent="0.3">
      <c r="A144" s="1">
        <v>143</v>
      </c>
      <c r="B144" s="4">
        <v>188</v>
      </c>
      <c r="C144" s="4">
        <v>190.9</v>
      </c>
      <c r="D144" s="1">
        <v>96</v>
      </c>
    </row>
    <row r="145" spans="1:5" x14ac:dyDescent="0.3">
      <c r="A145" s="1">
        <v>144</v>
      </c>
      <c r="B145" s="4">
        <v>157.19999999999999</v>
      </c>
      <c r="C145" s="4">
        <v>191.3</v>
      </c>
      <c r="D145" s="1">
        <v>97</v>
      </c>
    </row>
    <row r="146" spans="1:5" x14ac:dyDescent="0.3">
      <c r="A146" s="1">
        <v>145</v>
      </c>
      <c r="B146" s="4">
        <v>150.9</v>
      </c>
      <c r="C146" s="4">
        <v>191.9</v>
      </c>
      <c r="D146" s="1">
        <v>98</v>
      </c>
    </row>
    <row r="147" spans="1:5" x14ac:dyDescent="0.3">
      <c r="A147" s="1">
        <v>146</v>
      </c>
      <c r="B147" s="4">
        <v>176.9</v>
      </c>
      <c r="C147" s="4">
        <v>193</v>
      </c>
      <c r="D147" s="1">
        <v>99</v>
      </c>
    </row>
    <row r="148" spans="1:5" x14ac:dyDescent="0.3">
      <c r="A148" s="1">
        <v>147</v>
      </c>
      <c r="B148" s="4">
        <v>199.3</v>
      </c>
      <c r="C148" s="4">
        <v>196.9</v>
      </c>
      <c r="D148" s="1">
        <v>100</v>
      </c>
    </row>
    <row r="149" spans="1:5" x14ac:dyDescent="0.3">
      <c r="A149" s="1">
        <v>148</v>
      </c>
      <c r="B149" s="4">
        <v>178.2</v>
      </c>
      <c r="C149" s="4">
        <v>199.3</v>
      </c>
      <c r="D149" s="1">
        <v>101</v>
      </c>
    </row>
    <row r="150" spans="1:5" x14ac:dyDescent="0.3">
      <c r="A150" s="1">
        <v>149</v>
      </c>
      <c r="B150" s="4">
        <v>170.3</v>
      </c>
      <c r="C150" s="4">
        <v>200.3</v>
      </c>
      <c r="D150" s="1">
        <v>102</v>
      </c>
    </row>
    <row r="151" spans="1:5" x14ac:dyDescent="0.3">
      <c r="A151" s="1">
        <v>150</v>
      </c>
      <c r="B151" s="4">
        <v>147.30000000000001</v>
      </c>
      <c r="C151" s="4">
        <v>202.2</v>
      </c>
      <c r="D151" s="1">
        <v>103</v>
      </c>
    </row>
    <row r="152" spans="1:5" x14ac:dyDescent="0.3">
      <c r="A152" s="1">
        <v>151</v>
      </c>
      <c r="B152" s="4">
        <v>202.9</v>
      </c>
      <c r="C152" s="4">
        <v>202.9</v>
      </c>
      <c r="D152" s="1">
        <v>104</v>
      </c>
    </row>
    <row r="153" spans="1:5" x14ac:dyDescent="0.3">
      <c r="A153" s="1">
        <v>152</v>
      </c>
      <c r="B153" s="4">
        <v>155.80000000000001</v>
      </c>
      <c r="C153" s="4">
        <v>204.1</v>
      </c>
      <c r="D153" s="1">
        <v>105</v>
      </c>
    </row>
    <row r="154" spans="1:5" x14ac:dyDescent="0.3">
      <c r="A154" s="1">
        <v>153</v>
      </c>
      <c r="B154" s="4">
        <v>134.30000000000001</v>
      </c>
      <c r="C154" s="4">
        <v>208.1</v>
      </c>
      <c r="D154" s="1">
        <v>106</v>
      </c>
    </row>
    <row r="155" spans="1:5" x14ac:dyDescent="0.3">
      <c r="A155" s="1">
        <v>154</v>
      </c>
      <c r="B155" s="4">
        <v>169.3</v>
      </c>
      <c r="C155" s="4">
        <v>210.8</v>
      </c>
      <c r="D155" s="1">
        <v>107</v>
      </c>
    </row>
    <row r="156" spans="1:5" x14ac:dyDescent="0.3">
      <c r="A156" s="1">
        <v>155</v>
      </c>
      <c r="B156" s="4">
        <v>174.8</v>
      </c>
      <c r="C156" s="4">
        <v>215.2</v>
      </c>
      <c r="D156" s="1">
        <v>108</v>
      </c>
      <c r="E156">
        <f>108/155</f>
        <v>0.6967741935483871</v>
      </c>
    </row>
  </sheetData>
  <sortState ref="H4:H14">
    <sortCondition ref="H3"/>
  </sortState>
  <mergeCells count="1">
    <mergeCell ref="E2:F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opLeftCell="A3" workbookViewId="0">
      <selection activeCell="A3" sqref="A3:Q23"/>
    </sheetView>
  </sheetViews>
  <sheetFormatPr defaultRowHeight="14.4" x14ac:dyDescent="0.3"/>
  <cols>
    <col min="1" max="2" width="9.109375" style="1"/>
    <col min="5" max="5" width="18.5546875" customWidth="1"/>
    <col min="6" max="6" width="9.33203125" customWidth="1"/>
    <col min="7" max="9" width="8.44140625" style="1" customWidth="1"/>
  </cols>
  <sheetData>
    <row r="1" spans="1:9" x14ac:dyDescent="0.3">
      <c r="A1" s="1" t="s">
        <v>25</v>
      </c>
      <c r="B1" s="13">
        <f>AVERAGE(B4:B158)</f>
        <v>116.27161290322577</v>
      </c>
    </row>
    <row r="2" spans="1:9" x14ac:dyDescent="0.3">
      <c r="A2" s="1" t="s">
        <v>26</v>
      </c>
      <c r="B2" s="13">
        <f>_xlfn.STDEV.P(B4:B158)</f>
        <v>19.933948202675221</v>
      </c>
    </row>
    <row r="3" spans="1:9" ht="15" thickBot="1" x14ac:dyDescent="0.35">
      <c r="A3" s="2" t="s">
        <v>0</v>
      </c>
      <c r="B3" s="2" t="s">
        <v>2</v>
      </c>
      <c r="C3" s="2" t="s">
        <v>2</v>
      </c>
      <c r="D3" s="2" t="s">
        <v>16</v>
      </c>
    </row>
    <row r="4" spans="1:9" x14ac:dyDescent="0.3">
      <c r="A4" s="1">
        <v>1</v>
      </c>
      <c r="B4" s="1">
        <v>116.8</v>
      </c>
      <c r="C4" s="1">
        <v>51.2</v>
      </c>
      <c r="D4" s="1">
        <v>80</v>
      </c>
      <c r="E4" s="36" t="s">
        <v>2</v>
      </c>
      <c r="F4" s="36"/>
      <c r="G4" s="5" t="s">
        <v>16</v>
      </c>
      <c r="H4" s="5" t="s">
        <v>19</v>
      </c>
      <c r="I4" s="5" t="s">
        <v>31</v>
      </c>
    </row>
    <row r="5" spans="1:9" x14ac:dyDescent="0.3">
      <c r="A5" s="1">
        <v>2</v>
      </c>
      <c r="B5" s="1">
        <v>122.7</v>
      </c>
      <c r="C5" s="1">
        <v>60.4</v>
      </c>
      <c r="D5" s="1">
        <v>90</v>
      </c>
      <c r="E5" s="43" t="s">
        <v>3</v>
      </c>
      <c r="F5" s="44">
        <v>116.27161290322582</v>
      </c>
      <c r="G5" s="6">
        <v>80</v>
      </c>
      <c r="H5" s="7">
        <v>3</v>
      </c>
      <c r="I5" s="8">
        <v>1.935483870967742E-2</v>
      </c>
    </row>
    <row r="6" spans="1:9" x14ac:dyDescent="0.3">
      <c r="A6" s="1">
        <v>3</v>
      </c>
      <c r="B6" s="1">
        <v>105.1</v>
      </c>
      <c r="C6" s="1">
        <v>73.900000000000006</v>
      </c>
      <c r="D6" s="1">
        <v>100</v>
      </c>
      <c r="E6" s="43" t="s">
        <v>4</v>
      </c>
      <c r="F6" s="44">
        <v>1.606323322540786</v>
      </c>
      <c r="G6" s="6">
        <v>90</v>
      </c>
      <c r="H6" s="7">
        <v>12</v>
      </c>
      <c r="I6" s="8">
        <v>9.6774193548387094E-2</v>
      </c>
    </row>
    <row r="7" spans="1:9" x14ac:dyDescent="0.3">
      <c r="A7" s="1">
        <v>4</v>
      </c>
      <c r="B7" s="1">
        <v>132.69999999999999</v>
      </c>
      <c r="C7" s="1">
        <v>81.900000000000006</v>
      </c>
      <c r="D7" s="1">
        <v>110</v>
      </c>
      <c r="E7" s="43" t="s">
        <v>5</v>
      </c>
      <c r="F7" s="37">
        <v>118.7</v>
      </c>
      <c r="G7" s="6">
        <v>100</v>
      </c>
      <c r="H7" s="7">
        <v>22</v>
      </c>
      <c r="I7" s="8">
        <v>0.23870967741935484</v>
      </c>
    </row>
    <row r="8" spans="1:9" x14ac:dyDescent="0.3">
      <c r="A8" s="1">
        <v>5</v>
      </c>
      <c r="B8" s="1">
        <v>143.80000000000001</v>
      </c>
      <c r="C8" s="1">
        <v>82.2</v>
      </c>
      <c r="D8" s="1">
        <v>120</v>
      </c>
      <c r="E8" s="43" t="s">
        <v>6</v>
      </c>
      <c r="F8" s="37">
        <v>89.4</v>
      </c>
      <c r="G8" s="6">
        <v>110</v>
      </c>
      <c r="H8" s="7">
        <v>18</v>
      </c>
      <c r="I8" s="8">
        <v>0.35483870967741937</v>
      </c>
    </row>
    <row r="9" spans="1:9" x14ac:dyDescent="0.3">
      <c r="A9" s="1">
        <v>6</v>
      </c>
      <c r="B9" s="1">
        <v>135.19999999999999</v>
      </c>
      <c r="C9" s="1">
        <v>83.4</v>
      </c>
      <c r="D9" s="1">
        <v>130</v>
      </c>
      <c r="E9" s="43" t="s">
        <v>7</v>
      </c>
      <c r="F9" s="44">
        <v>19.998564087540458</v>
      </c>
      <c r="G9" s="6">
        <v>120</v>
      </c>
      <c r="H9" s="7">
        <v>26</v>
      </c>
      <c r="I9" s="8">
        <v>0.52258064516129032</v>
      </c>
    </row>
    <row r="10" spans="1:9" x14ac:dyDescent="0.3">
      <c r="A10" s="1">
        <v>7</v>
      </c>
      <c r="B10" s="1">
        <v>113.8</v>
      </c>
      <c r="C10" s="1">
        <v>84.3</v>
      </c>
      <c r="D10" s="1">
        <v>140</v>
      </c>
      <c r="E10" s="43" t="s">
        <v>8</v>
      </c>
      <c r="F10" s="44">
        <v>399.94256556346295</v>
      </c>
      <c r="G10" s="6">
        <v>130</v>
      </c>
      <c r="H10" s="7">
        <v>37</v>
      </c>
      <c r="I10" s="8">
        <v>0.76129032258064511</v>
      </c>
    </row>
    <row r="11" spans="1:9" x14ac:dyDescent="0.3">
      <c r="A11" s="1">
        <v>8</v>
      </c>
      <c r="B11" s="1">
        <v>129.5</v>
      </c>
      <c r="C11" s="1">
        <v>86.1</v>
      </c>
      <c r="D11" s="1">
        <v>150</v>
      </c>
      <c r="E11" s="43" t="s">
        <v>9</v>
      </c>
      <c r="F11" s="44">
        <v>0.21695747786589603</v>
      </c>
      <c r="G11" s="6">
        <v>140</v>
      </c>
      <c r="H11" s="7">
        <v>22</v>
      </c>
      <c r="I11" s="8">
        <v>0.90322580645161288</v>
      </c>
    </row>
    <row r="12" spans="1:9" x14ac:dyDescent="0.3">
      <c r="A12" s="1">
        <v>9</v>
      </c>
      <c r="B12" s="1">
        <v>86.8</v>
      </c>
      <c r="C12" s="1">
        <v>86.8</v>
      </c>
      <c r="D12" s="1">
        <v>160</v>
      </c>
      <c r="E12" s="43" t="s">
        <v>10</v>
      </c>
      <c r="F12" s="44">
        <v>-0.2012998602771805</v>
      </c>
      <c r="G12" s="6">
        <v>150</v>
      </c>
      <c r="H12" s="7">
        <v>8</v>
      </c>
      <c r="I12" s="8">
        <v>0.95483870967741935</v>
      </c>
    </row>
    <row r="13" spans="1:9" x14ac:dyDescent="0.3">
      <c r="A13" s="1">
        <v>10</v>
      </c>
      <c r="B13" s="1">
        <v>123.9</v>
      </c>
      <c r="C13" s="1">
        <v>87.3</v>
      </c>
      <c r="D13" s="1">
        <v>170</v>
      </c>
      <c r="E13" s="43" t="s">
        <v>11</v>
      </c>
      <c r="F13" s="37">
        <v>121.8</v>
      </c>
      <c r="G13" s="6">
        <v>160</v>
      </c>
      <c r="H13" s="7">
        <v>5</v>
      </c>
      <c r="I13" s="8">
        <v>0.98709677419354835</v>
      </c>
    </row>
    <row r="14" spans="1:9" x14ac:dyDescent="0.3">
      <c r="A14" s="1">
        <v>11</v>
      </c>
      <c r="B14" s="1">
        <v>138.30000000000001</v>
      </c>
      <c r="C14" s="1">
        <v>87.9</v>
      </c>
      <c r="E14" s="43" t="s">
        <v>12</v>
      </c>
      <c r="F14" s="37">
        <v>51.2</v>
      </c>
      <c r="G14" s="6">
        <v>170</v>
      </c>
      <c r="H14" s="7">
        <v>1</v>
      </c>
      <c r="I14" s="8">
        <v>0.99354838709677418</v>
      </c>
    </row>
    <row r="15" spans="1:9" ht="15" thickBot="1" x14ac:dyDescent="0.35">
      <c r="A15" s="1">
        <v>12</v>
      </c>
      <c r="B15" s="1">
        <v>124.1</v>
      </c>
      <c r="C15" s="1">
        <v>88.2</v>
      </c>
      <c r="E15" s="43" t="s">
        <v>13</v>
      </c>
      <c r="F15" s="37">
        <v>173</v>
      </c>
      <c r="G15" s="45" t="s">
        <v>17</v>
      </c>
      <c r="H15" s="45">
        <v>1</v>
      </c>
      <c r="I15" s="46">
        <v>1</v>
      </c>
    </row>
    <row r="16" spans="1:9" x14ac:dyDescent="0.3">
      <c r="A16" s="1">
        <v>13</v>
      </c>
      <c r="B16" s="1">
        <v>131.5</v>
      </c>
      <c r="C16" s="1">
        <v>88.3</v>
      </c>
      <c r="E16" s="43" t="s">
        <v>14</v>
      </c>
      <c r="F16" s="37">
        <v>18022.100000000002</v>
      </c>
    </row>
    <row r="17" spans="1:6" x14ac:dyDescent="0.3">
      <c r="A17" s="1">
        <v>14</v>
      </c>
      <c r="B17" s="1">
        <v>139.5</v>
      </c>
      <c r="C17" s="1">
        <v>89.4</v>
      </c>
      <c r="E17" s="43" t="s">
        <v>15</v>
      </c>
      <c r="F17" s="37">
        <v>155</v>
      </c>
    </row>
    <row r="18" spans="1:6" x14ac:dyDescent="0.3">
      <c r="A18" s="1">
        <v>15</v>
      </c>
      <c r="B18" s="1">
        <v>119.4</v>
      </c>
      <c r="C18" s="1">
        <v>89.4</v>
      </c>
    </row>
    <row r="19" spans="1:6" x14ac:dyDescent="0.3">
      <c r="A19" s="1">
        <v>16</v>
      </c>
      <c r="B19" s="1">
        <v>87.3</v>
      </c>
      <c r="C19" s="1">
        <v>90.2</v>
      </c>
    </row>
    <row r="20" spans="1:6" x14ac:dyDescent="0.3">
      <c r="A20" s="1">
        <v>17</v>
      </c>
      <c r="B20" s="1">
        <v>86.1</v>
      </c>
      <c r="C20" s="1">
        <v>90.3</v>
      </c>
    </row>
    <row r="21" spans="1:6" x14ac:dyDescent="0.3">
      <c r="A21" s="1">
        <v>18</v>
      </c>
      <c r="B21" s="1">
        <v>120.8</v>
      </c>
      <c r="C21" s="1">
        <v>90.4</v>
      </c>
    </row>
    <row r="22" spans="1:6" x14ac:dyDescent="0.3">
      <c r="A22" s="1">
        <v>19</v>
      </c>
      <c r="B22" s="1">
        <v>107</v>
      </c>
      <c r="C22" s="1">
        <v>91.4</v>
      </c>
    </row>
    <row r="23" spans="1:6" x14ac:dyDescent="0.3">
      <c r="A23" s="1">
        <v>20</v>
      </c>
      <c r="B23" s="1">
        <v>94.6</v>
      </c>
      <c r="C23" s="1">
        <v>92.2</v>
      </c>
    </row>
    <row r="24" spans="1:6" x14ac:dyDescent="0.3">
      <c r="A24" s="1">
        <v>21</v>
      </c>
      <c r="B24" s="1">
        <v>102</v>
      </c>
      <c r="C24" s="1">
        <v>93.8</v>
      </c>
    </row>
    <row r="25" spans="1:6" x14ac:dyDescent="0.3">
      <c r="A25" s="1">
        <v>22</v>
      </c>
      <c r="B25" s="1">
        <v>124.3</v>
      </c>
      <c r="C25" s="1">
        <v>93.8</v>
      </c>
    </row>
    <row r="26" spans="1:6" x14ac:dyDescent="0.3">
      <c r="A26" s="1">
        <v>23</v>
      </c>
      <c r="B26" s="1">
        <v>89.4</v>
      </c>
      <c r="C26" s="1">
        <v>94.2</v>
      </c>
    </row>
    <row r="27" spans="1:6" x14ac:dyDescent="0.3">
      <c r="A27" s="1">
        <v>24</v>
      </c>
      <c r="B27" s="1">
        <v>129.80000000000001</v>
      </c>
      <c r="C27" s="1">
        <v>94.6</v>
      </c>
    </row>
    <row r="28" spans="1:6" x14ac:dyDescent="0.3">
      <c r="A28" s="1">
        <v>25</v>
      </c>
      <c r="B28" s="1">
        <v>130.69999999999999</v>
      </c>
      <c r="C28" s="1">
        <v>95.1</v>
      </c>
    </row>
    <row r="29" spans="1:6" x14ac:dyDescent="0.3">
      <c r="A29" s="1">
        <v>26</v>
      </c>
      <c r="B29" s="1">
        <v>111.1</v>
      </c>
      <c r="C29" s="1">
        <v>95.3</v>
      </c>
    </row>
    <row r="30" spans="1:6" x14ac:dyDescent="0.3">
      <c r="A30" s="1">
        <v>27</v>
      </c>
      <c r="B30" s="1">
        <v>126</v>
      </c>
      <c r="C30" s="1">
        <v>95.9</v>
      </c>
    </row>
    <row r="31" spans="1:6" x14ac:dyDescent="0.3">
      <c r="A31" s="1">
        <v>28</v>
      </c>
      <c r="B31" s="1">
        <v>113.8</v>
      </c>
      <c r="C31" s="1">
        <v>96.6</v>
      </c>
    </row>
    <row r="32" spans="1:6" x14ac:dyDescent="0.3">
      <c r="A32" s="1">
        <v>29</v>
      </c>
      <c r="B32" s="1">
        <v>83.4</v>
      </c>
      <c r="C32" s="1">
        <v>97</v>
      </c>
    </row>
    <row r="33" spans="1:3" x14ac:dyDescent="0.3">
      <c r="A33" s="1">
        <v>30</v>
      </c>
      <c r="B33" s="1">
        <v>95.9</v>
      </c>
      <c r="C33" s="1">
        <v>97.4</v>
      </c>
    </row>
    <row r="34" spans="1:3" x14ac:dyDescent="0.3">
      <c r="A34" s="1">
        <v>31</v>
      </c>
      <c r="B34" s="1">
        <v>116.1</v>
      </c>
      <c r="C34" s="1">
        <v>97.7</v>
      </c>
    </row>
    <row r="35" spans="1:3" x14ac:dyDescent="0.3">
      <c r="A35" s="1">
        <v>32</v>
      </c>
      <c r="B35" s="1">
        <v>111.5</v>
      </c>
      <c r="C35" s="1">
        <v>97.8</v>
      </c>
    </row>
    <row r="36" spans="1:3" x14ac:dyDescent="0.3">
      <c r="A36" s="1">
        <v>33</v>
      </c>
      <c r="B36" s="1">
        <v>124.8</v>
      </c>
      <c r="C36" s="1">
        <v>97.9</v>
      </c>
    </row>
    <row r="37" spans="1:3" x14ac:dyDescent="0.3">
      <c r="A37" s="1">
        <v>34</v>
      </c>
      <c r="B37" s="1">
        <v>120</v>
      </c>
      <c r="C37" s="1">
        <v>98.4</v>
      </c>
    </row>
    <row r="38" spans="1:3" x14ac:dyDescent="0.3">
      <c r="A38" s="1">
        <v>35</v>
      </c>
      <c r="B38" s="1">
        <v>88.3</v>
      </c>
      <c r="C38" s="1">
        <v>98.6</v>
      </c>
    </row>
    <row r="39" spans="1:3" x14ac:dyDescent="0.3">
      <c r="A39" s="1">
        <v>36</v>
      </c>
      <c r="B39" s="1">
        <v>161.1</v>
      </c>
      <c r="C39" s="1">
        <v>99.3</v>
      </c>
    </row>
    <row r="40" spans="1:3" x14ac:dyDescent="0.3">
      <c r="A40" s="1">
        <v>37</v>
      </c>
      <c r="B40" s="1">
        <v>131</v>
      </c>
      <c r="C40" s="1">
        <v>100</v>
      </c>
    </row>
    <row r="41" spans="1:3" x14ac:dyDescent="0.3">
      <c r="A41" s="1">
        <v>38</v>
      </c>
      <c r="B41" s="1">
        <v>101.9</v>
      </c>
      <c r="C41" s="1">
        <v>100.3</v>
      </c>
    </row>
    <row r="42" spans="1:3" x14ac:dyDescent="0.3">
      <c r="A42" s="1">
        <v>39</v>
      </c>
      <c r="B42" s="1">
        <v>93.8</v>
      </c>
      <c r="C42" s="1">
        <v>100.8</v>
      </c>
    </row>
    <row r="43" spans="1:3" x14ac:dyDescent="0.3">
      <c r="A43" s="1">
        <v>40</v>
      </c>
      <c r="B43" s="1">
        <v>133</v>
      </c>
      <c r="C43" s="1">
        <v>101</v>
      </c>
    </row>
    <row r="44" spans="1:3" x14ac:dyDescent="0.3">
      <c r="A44" s="1">
        <v>41</v>
      </c>
      <c r="B44" s="1">
        <v>114.7</v>
      </c>
      <c r="C44" s="1">
        <v>101</v>
      </c>
    </row>
    <row r="45" spans="1:3" x14ac:dyDescent="0.3">
      <c r="A45" s="1">
        <v>42</v>
      </c>
      <c r="B45" s="1">
        <v>120.6</v>
      </c>
      <c r="C45" s="1">
        <v>101.9</v>
      </c>
    </row>
    <row r="46" spans="1:3" x14ac:dyDescent="0.3">
      <c r="A46" s="1">
        <v>43</v>
      </c>
      <c r="B46" s="1">
        <v>100.8</v>
      </c>
      <c r="C46" s="1">
        <v>102</v>
      </c>
    </row>
    <row r="47" spans="1:3" x14ac:dyDescent="0.3">
      <c r="A47" s="1">
        <v>44</v>
      </c>
      <c r="B47" s="1">
        <v>97.7</v>
      </c>
      <c r="C47" s="1">
        <v>102.2</v>
      </c>
    </row>
    <row r="48" spans="1:3" x14ac:dyDescent="0.3">
      <c r="A48" s="1">
        <v>45</v>
      </c>
      <c r="B48" s="1">
        <v>137.69999999999999</v>
      </c>
      <c r="C48" s="1">
        <v>102.4</v>
      </c>
    </row>
    <row r="49" spans="1:3" x14ac:dyDescent="0.3">
      <c r="A49" s="1">
        <v>46</v>
      </c>
      <c r="B49" s="1">
        <v>87.9</v>
      </c>
      <c r="C49" s="1">
        <v>103.4</v>
      </c>
    </row>
    <row r="50" spans="1:3" x14ac:dyDescent="0.3">
      <c r="A50" s="1">
        <v>47</v>
      </c>
      <c r="B50" s="1">
        <v>138.1</v>
      </c>
      <c r="C50" s="1">
        <v>105.1</v>
      </c>
    </row>
    <row r="51" spans="1:3" x14ac:dyDescent="0.3">
      <c r="A51" s="1">
        <v>48</v>
      </c>
      <c r="B51" s="1">
        <v>90.4</v>
      </c>
      <c r="C51" s="1">
        <v>105.4</v>
      </c>
    </row>
    <row r="52" spans="1:3" x14ac:dyDescent="0.3">
      <c r="A52" s="1">
        <v>49</v>
      </c>
      <c r="B52" s="1">
        <v>88.2</v>
      </c>
      <c r="C52" s="1">
        <v>106.1</v>
      </c>
    </row>
    <row r="53" spans="1:3" x14ac:dyDescent="0.3">
      <c r="A53" s="1">
        <v>50</v>
      </c>
      <c r="B53" s="1">
        <v>145.6</v>
      </c>
      <c r="C53" s="1">
        <v>106.7</v>
      </c>
    </row>
    <row r="54" spans="1:3" x14ac:dyDescent="0.3">
      <c r="A54" s="1">
        <v>51</v>
      </c>
      <c r="B54" s="1">
        <v>95.1</v>
      </c>
      <c r="C54" s="1">
        <v>107</v>
      </c>
    </row>
    <row r="55" spans="1:3" x14ac:dyDescent="0.3">
      <c r="A55" s="1">
        <v>52</v>
      </c>
      <c r="B55" s="1">
        <v>111.1</v>
      </c>
      <c r="C55" s="1">
        <v>107.3</v>
      </c>
    </row>
    <row r="56" spans="1:3" x14ac:dyDescent="0.3">
      <c r="A56" s="1">
        <v>53</v>
      </c>
      <c r="B56" s="1">
        <v>153.80000000000001</v>
      </c>
      <c r="C56" s="1">
        <v>107.6</v>
      </c>
    </row>
    <row r="57" spans="1:3" x14ac:dyDescent="0.3">
      <c r="A57" s="1">
        <v>54</v>
      </c>
      <c r="B57" s="1">
        <v>101</v>
      </c>
      <c r="C57" s="1">
        <v>107.6</v>
      </c>
    </row>
    <row r="58" spans="1:3" x14ac:dyDescent="0.3">
      <c r="A58" s="1">
        <v>55</v>
      </c>
      <c r="B58" s="1">
        <v>131.69999999999999</v>
      </c>
      <c r="C58" s="1">
        <v>109.8</v>
      </c>
    </row>
    <row r="59" spans="1:3" x14ac:dyDescent="0.3">
      <c r="A59" s="1">
        <v>56</v>
      </c>
      <c r="B59" s="1">
        <v>107.6</v>
      </c>
      <c r="C59" s="1">
        <v>110.1</v>
      </c>
    </row>
    <row r="60" spans="1:3" x14ac:dyDescent="0.3">
      <c r="A60" s="1">
        <v>57</v>
      </c>
      <c r="B60" s="1">
        <v>123.1</v>
      </c>
      <c r="C60" s="1">
        <v>110.2</v>
      </c>
    </row>
    <row r="61" spans="1:3" x14ac:dyDescent="0.3">
      <c r="A61" s="1">
        <v>58</v>
      </c>
      <c r="B61" s="1">
        <v>128.69999999999999</v>
      </c>
      <c r="C61" s="1">
        <v>111.1</v>
      </c>
    </row>
    <row r="62" spans="1:3" x14ac:dyDescent="0.3">
      <c r="A62" s="1">
        <v>59</v>
      </c>
      <c r="B62" s="1">
        <v>118.5</v>
      </c>
      <c r="C62" s="1">
        <v>111.1</v>
      </c>
    </row>
    <row r="63" spans="1:3" x14ac:dyDescent="0.3">
      <c r="A63" s="1">
        <v>60</v>
      </c>
      <c r="B63" s="1">
        <v>120.7</v>
      </c>
      <c r="C63" s="1">
        <v>111.5</v>
      </c>
    </row>
    <row r="64" spans="1:3" x14ac:dyDescent="0.3">
      <c r="A64" s="1">
        <v>61</v>
      </c>
      <c r="B64" s="1">
        <v>128.80000000000001</v>
      </c>
      <c r="C64" s="1">
        <v>112.5</v>
      </c>
    </row>
    <row r="65" spans="1:3" x14ac:dyDescent="0.3">
      <c r="A65" s="1">
        <v>62</v>
      </c>
      <c r="B65" s="1">
        <v>109.8</v>
      </c>
      <c r="C65" s="1">
        <v>112.8</v>
      </c>
    </row>
    <row r="66" spans="1:3" x14ac:dyDescent="0.3">
      <c r="A66" s="1">
        <v>63</v>
      </c>
      <c r="B66" s="1">
        <v>97.4</v>
      </c>
      <c r="C66" s="1">
        <v>113.1</v>
      </c>
    </row>
    <row r="67" spans="1:3" x14ac:dyDescent="0.3">
      <c r="A67" s="1">
        <v>64</v>
      </c>
      <c r="B67" s="1">
        <v>82.2</v>
      </c>
      <c r="C67" s="1">
        <v>113.2</v>
      </c>
    </row>
    <row r="68" spans="1:3" x14ac:dyDescent="0.3">
      <c r="A68" s="1">
        <v>65</v>
      </c>
      <c r="B68" s="1">
        <v>122.9</v>
      </c>
      <c r="C68" s="1">
        <v>113.6</v>
      </c>
    </row>
    <row r="69" spans="1:3" x14ac:dyDescent="0.3">
      <c r="A69" s="1">
        <v>66</v>
      </c>
      <c r="B69" s="1">
        <v>143.1</v>
      </c>
      <c r="C69" s="1">
        <v>113.8</v>
      </c>
    </row>
    <row r="70" spans="1:3" x14ac:dyDescent="0.3">
      <c r="A70" s="1">
        <v>67</v>
      </c>
      <c r="B70" s="1">
        <v>102.4</v>
      </c>
      <c r="C70" s="1">
        <v>113.8</v>
      </c>
    </row>
    <row r="71" spans="1:3" x14ac:dyDescent="0.3">
      <c r="A71" s="1">
        <v>68</v>
      </c>
      <c r="B71" s="1">
        <v>112.5</v>
      </c>
      <c r="C71" s="1">
        <v>114.4</v>
      </c>
    </row>
    <row r="72" spans="1:3" x14ac:dyDescent="0.3">
      <c r="A72" s="1">
        <v>69</v>
      </c>
      <c r="B72" s="1">
        <v>123.4</v>
      </c>
      <c r="C72" s="1">
        <v>114.6</v>
      </c>
    </row>
    <row r="73" spans="1:3" x14ac:dyDescent="0.3">
      <c r="A73" s="1">
        <v>70</v>
      </c>
      <c r="B73" s="1">
        <v>132.4</v>
      </c>
      <c r="C73" s="1">
        <v>114.7</v>
      </c>
    </row>
    <row r="74" spans="1:3" x14ac:dyDescent="0.3">
      <c r="A74" s="1">
        <v>71</v>
      </c>
      <c r="B74" s="1">
        <v>93.8</v>
      </c>
      <c r="C74" s="1">
        <v>114.8</v>
      </c>
    </row>
    <row r="75" spans="1:3" x14ac:dyDescent="0.3">
      <c r="A75" s="1">
        <v>72</v>
      </c>
      <c r="B75" s="1">
        <v>123.3</v>
      </c>
      <c r="C75" s="1">
        <v>114.8</v>
      </c>
    </row>
    <row r="76" spans="1:3" x14ac:dyDescent="0.3">
      <c r="A76" s="1">
        <v>73</v>
      </c>
      <c r="B76" s="1">
        <v>81.900000000000006</v>
      </c>
      <c r="C76" s="1">
        <v>115.5</v>
      </c>
    </row>
    <row r="77" spans="1:3" x14ac:dyDescent="0.3">
      <c r="A77" s="1">
        <v>74</v>
      </c>
      <c r="B77" s="1">
        <v>92.2</v>
      </c>
      <c r="C77" s="1">
        <v>116.1</v>
      </c>
    </row>
    <row r="78" spans="1:3" x14ac:dyDescent="0.3">
      <c r="A78" s="1">
        <v>75</v>
      </c>
      <c r="B78" s="1">
        <v>118.7</v>
      </c>
      <c r="C78" s="1">
        <v>116.8</v>
      </c>
    </row>
    <row r="79" spans="1:3" x14ac:dyDescent="0.3">
      <c r="A79" s="1">
        <v>76</v>
      </c>
      <c r="B79" s="1">
        <v>122.7</v>
      </c>
      <c r="C79" s="1">
        <v>118.5</v>
      </c>
    </row>
    <row r="80" spans="1:3" x14ac:dyDescent="0.3">
      <c r="A80" s="1">
        <v>77</v>
      </c>
      <c r="B80" s="1">
        <v>131.19999999999999</v>
      </c>
      <c r="C80" s="1">
        <v>118.7</v>
      </c>
    </row>
    <row r="81" spans="1:3" x14ac:dyDescent="0.3">
      <c r="A81" s="1">
        <v>78</v>
      </c>
      <c r="B81" s="1">
        <v>128.9</v>
      </c>
      <c r="C81" s="1">
        <v>118.7</v>
      </c>
    </row>
    <row r="82" spans="1:3" x14ac:dyDescent="0.3">
      <c r="A82" s="1">
        <v>79</v>
      </c>
      <c r="B82" s="1">
        <v>98.6</v>
      </c>
      <c r="C82" s="1">
        <v>119.4</v>
      </c>
    </row>
    <row r="83" spans="1:3" x14ac:dyDescent="0.3">
      <c r="A83" s="1">
        <v>80</v>
      </c>
      <c r="B83" s="1">
        <v>132</v>
      </c>
      <c r="C83" s="1">
        <v>119.6</v>
      </c>
    </row>
    <row r="84" spans="1:3" x14ac:dyDescent="0.3">
      <c r="A84" s="1">
        <v>81</v>
      </c>
      <c r="B84" s="1">
        <v>122.8</v>
      </c>
      <c r="C84" s="1">
        <v>120</v>
      </c>
    </row>
    <row r="85" spans="1:3" x14ac:dyDescent="0.3">
      <c r="A85" s="1">
        <v>82</v>
      </c>
      <c r="B85" s="1">
        <v>128.9</v>
      </c>
      <c r="C85" s="1">
        <v>120.6</v>
      </c>
    </row>
    <row r="86" spans="1:3" x14ac:dyDescent="0.3">
      <c r="A86" s="1">
        <v>83</v>
      </c>
      <c r="B86" s="1">
        <v>129.69999999999999</v>
      </c>
      <c r="C86" s="1">
        <v>120.6</v>
      </c>
    </row>
    <row r="87" spans="1:3" x14ac:dyDescent="0.3">
      <c r="A87" s="1">
        <v>84</v>
      </c>
      <c r="B87" s="1">
        <v>73.900000000000006</v>
      </c>
      <c r="C87" s="1">
        <v>120.7</v>
      </c>
    </row>
    <row r="88" spans="1:3" x14ac:dyDescent="0.3">
      <c r="A88" s="1">
        <v>85</v>
      </c>
      <c r="B88" s="1">
        <v>128.6</v>
      </c>
      <c r="C88" s="1">
        <v>120.8</v>
      </c>
    </row>
    <row r="89" spans="1:3" x14ac:dyDescent="0.3">
      <c r="A89" s="1">
        <v>86</v>
      </c>
      <c r="B89" s="1">
        <v>97</v>
      </c>
      <c r="C89" s="1">
        <v>121.1</v>
      </c>
    </row>
    <row r="90" spans="1:3" x14ac:dyDescent="0.3">
      <c r="A90" s="1">
        <v>87</v>
      </c>
      <c r="B90" s="1">
        <v>127.3</v>
      </c>
      <c r="C90" s="1">
        <v>122.7</v>
      </c>
    </row>
    <row r="91" spans="1:3" x14ac:dyDescent="0.3">
      <c r="A91" s="1">
        <v>88</v>
      </c>
      <c r="B91" s="1">
        <v>101</v>
      </c>
      <c r="C91" s="1">
        <v>122.7</v>
      </c>
    </row>
    <row r="92" spans="1:3" x14ac:dyDescent="0.3">
      <c r="A92" s="1">
        <v>89</v>
      </c>
      <c r="B92" s="1">
        <v>125.9</v>
      </c>
      <c r="C92" s="1">
        <v>122.8</v>
      </c>
    </row>
    <row r="93" spans="1:3" x14ac:dyDescent="0.3">
      <c r="A93" s="1">
        <v>90</v>
      </c>
      <c r="B93" s="1">
        <v>150.1</v>
      </c>
      <c r="C93" s="1">
        <v>122.9</v>
      </c>
    </row>
    <row r="94" spans="1:3" x14ac:dyDescent="0.3">
      <c r="A94" s="1">
        <v>91</v>
      </c>
      <c r="B94" s="1">
        <v>90.3</v>
      </c>
      <c r="C94" s="1">
        <v>123</v>
      </c>
    </row>
    <row r="95" spans="1:3" x14ac:dyDescent="0.3">
      <c r="A95" s="1">
        <v>92</v>
      </c>
      <c r="B95" s="1">
        <v>128.30000000000001</v>
      </c>
      <c r="C95" s="1">
        <v>123.1</v>
      </c>
    </row>
    <row r="96" spans="1:3" x14ac:dyDescent="0.3">
      <c r="A96" s="1">
        <v>93</v>
      </c>
      <c r="B96" s="1">
        <v>51.2</v>
      </c>
      <c r="C96" s="1">
        <v>123.3</v>
      </c>
    </row>
    <row r="97" spans="1:3" x14ac:dyDescent="0.3">
      <c r="A97" s="1">
        <v>94</v>
      </c>
      <c r="B97" s="1">
        <v>137</v>
      </c>
      <c r="C97" s="1">
        <v>123.4</v>
      </c>
    </row>
    <row r="98" spans="1:3" x14ac:dyDescent="0.3">
      <c r="A98" s="1">
        <v>95</v>
      </c>
      <c r="B98" s="1">
        <v>135.19999999999999</v>
      </c>
      <c r="C98" s="1">
        <v>123.5</v>
      </c>
    </row>
    <row r="99" spans="1:3" x14ac:dyDescent="0.3">
      <c r="A99" s="1">
        <v>96</v>
      </c>
      <c r="B99" s="1">
        <v>118.7</v>
      </c>
      <c r="C99" s="1">
        <v>123.9</v>
      </c>
    </row>
    <row r="100" spans="1:3" x14ac:dyDescent="0.3">
      <c r="A100" s="1">
        <v>97</v>
      </c>
      <c r="B100" s="1">
        <v>121.1</v>
      </c>
      <c r="C100" s="1">
        <v>124.1</v>
      </c>
    </row>
    <row r="101" spans="1:3" x14ac:dyDescent="0.3">
      <c r="A101" s="1">
        <v>98</v>
      </c>
      <c r="B101" s="1">
        <v>114.8</v>
      </c>
      <c r="C101" s="1">
        <v>124.2</v>
      </c>
    </row>
    <row r="102" spans="1:3" x14ac:dyDescent="0.3">
      <c r="A102" s="1">
        <v>99</v>
      </c>
      <c r="B102" s="1">
        <v>98.4</v>
      </c>
      <c r="C102" s="1">
        <v>124.3</v>
      </c>
    </row>
    <row r="103" spans="1:3" x14ac:dyDescent="0.3">
      <c r="A103" s="1">
        <v>100</v>
      </c>
      <c r="B103" s="1">
        <v>97.9</v>
      </c>
      <c r="C103" s="1">
        <v>124.6</v>
      </c>
    </row>
    <row r="104" spans="1:3" x14ac:dyDescent="0.3">
      <c r="A104" s="1">
        <v>101</v>
      </c>
      <c r="B104" s="1">
        <v>135.69999999999999</v>
      </c>
      <c r="C104" s="1">
        <v>124.8</v>
      </c>
    </row>
    <row r="105" spans="1:3" x14ac:dyDescent="0.3">
      <c r="A105" s="1">
        <v>102</v>
      </c>
      <c r="B105" s="1">
        <v>113.1</v>
      </c>
      <c r="C105" s="1">
        <v>125.9</v>
      </c>
    </row>
    <row r="106" spans="1:3" x14ac:dyDescent="0.3">
      <c r="A106" s="1">
        <v>103</v>
      </c>
      <c r="B106" s="1">
        <v>140.19999999999999</v>
      </c>
      <c r="C106" s="1">
        <v>126</v>
      </c>
    </row>
    <row r="107" spans="1:3" x14ac:dyDescent="0.3">
      <c r="A107" s="1">
        <v>104</v>
      </c>
      <c r="B107" s="1">
        <v>151.30000000000001</v>
      </c>
      <c r="C107" s="1">
        <v>126.2</v>
      </c>
    </row>
    <row r="108" spans="1:3" x14ac:dyDescent="0.3">
      <c r="A108" s="1">
        <v>105</v>
      </c>
      <c r="B108" s="1">
        <v>110.2</v>
      </c>
      <c r="C108" s="1">
        <v>127</v>
      </c>
    </row>
    <row r="109" spans="1:3" x14ac:dyDescent="0.3">
      <c r="A109" s="1">
        <v>106</v>
      </c>
      <c r="B109" s="1">
        <v>173</v>
      </c>
      <c r="C109" s="1">
        <v>127.3</v>
      </c>
    </row>
    <row r="110" spans="1:3" x14ac:dyDescent="0.3">
      <c r="A110" s="1">
        <v>107</v>
      </c>
      <c r="B110" s="1">
        <v>143.4</v>
      </c>
      <c r="C110" s="1">
        <v>128.30000000000001</v>
      </c>
    </row>
    <row r="111" spans="1:3" x14ac:dyDescent="0.3">
      <c r="A111" s="1">
        <v>108</v>
      </c>
      <c r="B111" s="1">
        <v>113.2</v>
      </c>
      <c r="C111" s="1">
        <v>128.6</v>
      </c>
    </row>
    <row r="112" spans="1:3" x14ac:dyDescent="0.3">
      <c r="A112" s="1">
        <v>109</v>
      </c>
      <c r="B112" s="1">
        <v>141.30000000000001</v>
      </c>
      <c r="C112" s="1">
        <v>128.69999999999999</v>
      </c>
    </row>
    <row r="113" spans="1:3" x14ac:dyDescent="0.3">
      <c r="A113" s="1">
        <v>110</v>
      </c>
      <c r="B113" s="1">
        <v>124.6</v>
      </c>
      <c r="C113" s="1">
        <v>128.69999999999999</v>
      </c>
    </row>
    <row r="114" spans="1:3" x14ac:dyDescent="0.3">
      <c r="A114" s="1">
        <v>111</v>
      </c>
      <c r="B114" s="1">
        <v>106.1</v>
      </c>
      <c r="C114" s="1">
        <v>128.80000000000001</v>
      </c>
    </row>
    <row r="115" spans="1:3" x14ac:dyDescent="0.3">
      <c r="A115" s="1">
        <v>112</v>
      </c>
      <c r="B115" s="1">
        <v>123.5</v>
      </c>
      <c r="C115" s="1">
        <v>128.9</v>
      </c>
    </row>
    <row r="116" spans="1:3" x14ac:dyDescent="0.3">
      <c r="A116" s="1">
        <v>113</v>
      </c>
      <c r="B116" s="1">
        <v>84.3</v>
      </c>
      <c r="C116" s="1">
        <v>128.9</v>
      </c>
    </row>
    <row r="117" spans="1:3" x14ac:dyDescent="0.3">
      <c r="A117" s="1">
        <v>114</v>
      </c>
      <c r="B117" s="1">
        <v>129.80000000000001</v>
      </c>
      <c r="C117" s="1">
        <v>129.5</v>
      </c>
    </row>
    <row r="118" spans="1:3" x14ac:dyDescent="0.3">
      <c r="A118" s="1">
        <v>115</v>
      </c>
      <c r="B118" s="1">
        <v>130</v>
      </c>
      <c r="C118" s="1">
        <v>129.69999999999999</v>
      </c>
    </row>
    <row r="119" spans="1:3" x14ac:dyDescent="0.3">
      <c r="A119" s="1">
        <v>116</v>
      </c>
      <c r="B119" s="1">
        <v>97.8</v>
      </c>
      <c r="C119" s="1">
        <v>129.80000000000001</v>
      </c>
    </row>
    <row r="120" spans="1:3" x14ac:dyDescent="0.3">
      <c r="A120" s="1">
        <v>117</v>
      </c>
      <c r="B120" s="1">
        <v>130.6</v>
      </c>
      <c r="C120" s="1">
        <v>129.80000000000001</v>
      </c>
    </row>
    <row r="121" spans="1:3" x14ac:dyDescent="0.3">
      <c r="A121" s="1">
        <v>118</v>
      </c>
      <c r="B121" s="1">
        <v>139.4</v>
      </c>
      <c r="C121" s="1">
        <v>130</v>
      </c>
    </row>
    <row r="122" spans="1:3" x14ac:dyDescent="0.3">
      <c r="A122" s="1">
        <v>119</v>
      </c>
      <c r="B122" s="1">
        <v>141.19999999999999</v>
      </c>
      <c r="C122" s="1">
        <v>130.6</v>
      </c>
    </row>
    <row r="123" spans="1:3" x14ac:dyDescent="0.3">
      <c r="A123" s="1">
        <v>120</v>
      </c>
      <c r="B123" s="1">
        <v>107.3</v>
      </c>
      <c r="C123" s="1">
        <v>130.69999999999999</v>
      </c>
    </row>
    <row r="124" spans="1:3" x14ac:dyDescent="0.3">
      <c r="A124" s="1">
        <v>121</v>
      </c>
      <c r="B124" s="1">
        <v>110.1</v>
      </c>
      <c r="C124" s="1">
        <v>131</v>
      </c>
    </row>
    <row r="125" spans="1:3" x14ac:dyDescent="0.3">
      <c r="A125" s="1">
        <v>122</v>
      </c>
      <c r="B125" s="1">
        <v>123</v>
      </c>
      <c r="C125" s="1">
        <v>131.19999999999999</v>
      </c>
    </row>
    <row r="126" spans="1:3" x14ac:dyDescent="0.3">
      <c r="A126" s="1">
        <v>123</v>
      </c>
      <c r="B126" s="1">
        <v>145.30000000000001</v>
      </c>
      <c r="C126" s="1">
        <v>131.5</v>
      </c>
    </row>
    <row r="127" spans="1:3" x14ac:dyDescent="0.3">
      <c r="A127" s="1">
        <v>124</v>
      </c>
      <c r="B127" s="1">
        <v>127</v>
      </c>
      <c r="C127" s="1">
        <v>131.6</v>
      </c>
    </row>
    <row r="128" spans="1:3" x14ac:dyDescent="0.3">
      <c r="A128" s="1">
        <v>125</v>
      </c>
      <c r="B128" s="1">
        <v>114.8</v>
      </c>
      <c r="C128" s="1">
        <v>131.69999999999999</v>
      </c>
    </row>
    <row r="129" spans="1:3" x14ac:dyDescent="0.3">
      <c r="A129" s="1">
        <v>126</v>
      </c>
      <c r="B129" s="1">
        <v>157.4</v>
      </c>
      <c r="C129" s="1">
        <v>132</v>
      </c>
    </row>
    <row r="130" spans="1:3" x14ac:dyDescent="0.3">
      <c r="A130" s="1">
        <v>127</v>
      </c>
      <c r="B130" s="1">
        <v>94.2</v>
      </c>
      <c r="C130" s="1">
        <v>132.4</v>
      </c>
    </row>
    <row r="131" spans="1:3" x14ac:dyDescent="0.3">
      <c r="A131" s="1">
        <v>128</v>
      </c>
      <c r="B131" s="1">
        <v>106.7</v>
      </c>
      <c r="C131" s="1">
        <v>132.69999999999999</v>
      </c>
    </row>
    <row r="132" spans="1:3" x14ac:dyDescent="0.3">
      <c r="A132" s="1">
        <v>129</v>
      </c>
      <c r="B132" s="1">
        <v>128.69999999999999</v>
      </c>
      <c r="C132" s="1">
        <v>133</v>
      </c>
    </row>
    <row r="133" spans="1:3" x14ac:dyDescent="0.3">
      <c r="A133" s="1">
        <v>130</v>
      </c>
      <c r="B133" s="1">
        <v>136.6</v>
      </c>
      <c r="C133" s="1">
        <v>135.19999999999999</v>
      </c>
    </row>
    <row r="134" spans="1:3" x14ac:dyDescent="0.3">
      <c r="A134" s="1">
        <v>131</v>
      </c>
      <c r="B134" s="1">
        <v>114.6</v>
      </c>
      <c r="C134" s="1">
        <v>135.19999999999999</v>
      </c>
    </row>
    <row r="135" spans="1:3" x14ac:dyDescent="0.3">
      <c r="A135" s="1">
        <v>132</v>
      </c>
      <c r="B135" s="1">
        <v>102.2</v>
      </c>
      <c r="C135" s="1">
        <v>135.69999999999999</v>
      </c>
    </row>
    <row r="136" spans="1:3" x14ac:dyDescent="0.3">
      <c r="A136" s="1">
        <v>133</v>
      </c>
      <c r="B136" s="1">
        <v>95.3</v>
      </c>
      <c r="C136" s="1">
        <v>136.6</v>
      </c>
    </row>
    <row r="137" spans="1:3" x14ac:dyDescent="0.3">
      <c r="A137" s="1">
        <v>134</v>
      </c>
      <c r="B137" s="1">
        <v>115.5</v>
      </c>
      <c r="C137" s="1">
        <v>137</v>
      </c>
    </row>
    <row r="138" spans="1:3" x14ac:dyDescent="0.3">
      <c r="A138" s="1">
        <v>135</v>
      </c>
      <c r="B138" s="1">
        <v>103.4</v>
      </c>
      <c r="C138" s="1">
        <v>137.69999999999999</v>
      </c>
    </row>
    <row r="139" spans="1:3" x14ac:dyDescent="0.3">
      <c r="A139" s="1">
        <v>136</v>
      </c>
      <c r="B139" s="1">
        <v>99.3</v>
      </c>
      <c r="C139" s="1">
        <v>138.1</v>
      </c>
    </row>
    <row r="140" spans="1:3" x14ac:dyDescent="0.3">
      <c r="A140" s="1">
        <v>137</v>
      </c>
      <c r="B140" s="1">
        <v>112.8</v>
      </c>
      <c r="C140" s="1">
        <v>138.30000000000001</v>
      </c>
    </row>
    <row r="141" spans="1:3" x14ac:dyDescent="0.3">
      <c r="A141" s="1">
        <v>138</v>
      </c>
      <c r="B141" s="1">
        <v>114.4</v>
      </c>
      <c r="C141" s="1">
        <v>139</v>
      </c>
    </row>
    <row r="142" spans="1:3" x14ac:dyDescent="0.3">
      <c r="A142" s="1">
        <v>139</v>
      </c>
      <c r="B142" s="1">
        <v>124.2</v>
      </c>
      <c r="C142" s="1">
        <v>139.4</v>
      </c>
    </row>
    <row r="143" spans="1:3" x14ac:dyDescent="0.3">
      <c r="A143" s="1">
        <v>140</v>
      </c>
      <c r="B143" s="1">
        <v>60.4</v>
      </c>
      <c r="C143" s="1">
        <v>139.5</v>
      </c>
    </row>
    <row r="144" spans="1:3" x14ac:dyDescent="0.3">
      <c r="A144" s="1">
        <v>141</v>
      </c>
      <c r="B144" s="1">
        <v>120.6</v>
      </c>
      <c r="C144" s="1">
        <v>140.19999999999999</v>
      </c>
    </row>
    <row r="145" spans="1:3" x14ac:dyDescent="0.3">
      <c r="A145" s="1">
        <v>142</v>
      </c>
      <c r="B145" s="1">
        <v>119.6</v>
      </c>
      <c r="C145" s="1">
        <v>141.19999999999999</v>
      </c>
    </row>
    <row r="146" spans="1:3" x14ac:dyDescent="0.3">
      <c r="A146" s="1">
        <v>143</v>
      </c>
      <c r="B146" s="1">
        <v>100.3</v>
      </c>
      <c r="C146" s="1">
        <v>141.30000000000001</v>
      </c>
    </row>
    <row r="147" spans="1:3" x14ac:dyDescent="0.3">
      <c r="A147" s="1">
        <v>144</v>
      </c>
      <c r="B147" s="1">
        <v>113.6</v>
      </c>
      <c r="C147" s="1">
        <v>143.1</v>
      </c>
    </row>
    <row r="148" spans="1:3" x14ac:dyDescent="0.3">
      <c r="A148" s="1">
        <v>145</v>
      </c>
      <c r="B148" s="1">
        <v>126.2</v>
      </c>
      <c r="C148" s="1">
        <v>143.4</v>
      </c>
    </row>
    <row r="149" spans="1:3" x14ac:dyDescent="0.3">
      <c r="A149" s="1">
        <v>146</v>
      </c>
      <c r="B149" s="1">
        <v>89.4</v>
      </c>
      <c r="C149" s="1">
        <v>143.80000000000001</v>
      </c>
    </row>
    <row r="150" spans="1:3" x14ac:dyDescent="0.3">
      <c r="A150" s="1">
        <v>147</v>
      </c>
      <c r="B150" s="1">
        <v>105.4</v>
      </c>
      <c r="C150" s="1">
        <v>145.30000000000001</v>
      </c>
    </row>
    <row r="151" spans="1:3" x14ac:dyDescent="0.3">
      <c r="A151" s="1">
        <v>148</v>
      </c>
      <c r="B151" s="1">
        <v>131.6</v>
      </c>
      <c r="C151" s="1">
        <v>145.6</v>
      </c>
    </row>
    <row r="152" spans="1:3" x14ac:dyDescent="0.3">
      <c r="A152" s="1">
        <v>149</v>
      </c>
      <c r="B152" s="1">
        <v>139</v>
      </c>
      <c r="C152" s="1">
        <v>150.1</v>
      </c>
    </row>
    <row r="153" spans="1:3" x14ac:dyDescent="0.3">
      <c r="A153" s="1">
        <v>150</v>
      </c>
      <c r="B153" s="1">
        <v>96.6</v>
      </c>
      <c r="C153" s="1">
        <v>151.30000000000001</v>
      </c>
    </row>
    <row r="154" spans="1:3" x14ac:dyDescent="0.3">
      <c r="A154" s="1">
        <v>151</v>
      </c>
      <c r="B154" s="1">
        <v>152.6</v>
      </c>
      <c r="C154" s="1">
        <v>152.6</v>
      </c>
    </row>
    <row r="155" spans="1:3" x14ac:dyDescent="0.3">
      <c r="A155" s="1">
        <v>152</v>
      </c>
      <c r="B155" s="1">
        <v>90.2</v>
      </c>
      <c r="C155" s="1">
        <v>153.80000000000001</v>
      </c>
    </row>
    <row r="156" spans="1:3" x14ac:dyDescent="0.3">
      <c r="A156" s="1">
        <v>153</v>
      </c>
      <c r="B156" s="1">
        <v>91.4</v>
      </c>
      <c r="C156" s="1">
        <v>157.4</v>
      </c>
    </row>
    <row r="157" spans="1:3" x14ac:dyDescent="0.3">
      <c r="A157" s="1">
        <v>154</v>
      </c>
      <c r="B157" s="1">
        <v>107.6</v>
      </c>
      <c r="C157" s="1">
        <v>161.1</v>
      </c>
    </row>
    <row r="158" spans="1:3" x14ac:dyDescent="0.3">
      <c r="A158" s="1">
        <v>155</v>
      </c>
      <c r="B158" s="1">
        <v>100</v>
      </c>
      <c r="C158" s="1">
        <v>173</v>
      </c>
    </row>
  </sheetData>
  <sortState ref="G6:G14">
    <sortCondition ref="G5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="70" zoomScaleNormal="70" workbookViewId="0">
      <selection activeCell="V12" sqref="V12"/>
    </sheetView>
  </sheetViews>
  <sheetFormatPr defaultRowHeight="14.4" x14ac:dyDescent="0.3"/>
  <cols>
    <col min="1" max="1" width="6" style="1" customWidth="1"/>
    <col min="2" max="2" width="9.109375" style="1"/>
    <col min="3" max="3" width="12.88671875" style="1" customWidth="1"/>
    <col min="4" max="4" width="12.88671875" style="12" customWidth="1"/>
    <col min="5" max="6" width="13.88671875" style="9" customWidth="1"/>
    <col min="7" max="7" width="14.109375" style="9" customWidth="1"/>
  </cols>
  <sheetData>
    <row r="1" spans="1:6" x14ac:dyDescent="0.3">
      <c r="A1" s="1" t="s">
        <v>24</v>
      </c>
      <c r="B1" s="1">
        <v>50</v>
      </c>
      <c r="C1" s="51">
        <f>I27</f>
        <v>157.64387096774183</v>
      </c>
      <c r="D1" s="47">
        <f>Females!B1</f>
        <v>116.27161290322577</v>
      </c>
      <c r="E1" s="9" t="s">
        <v>22</v>
      </c>
    </row>
    <row r="2" spans="1:6" ht="15" thickBot="1" x14ac:dyDescent="0.35">
      <c r="A2" s="1" t="s">
        <v>21</v>
      </c>
      <c r="B2" s="1">
        <v>5</v>
      </c>
      <c r="C2" s="52">
        <f>I31</f>
        <v>23.133138326099317</v>
      </c>
      <c r="D2" s="48">
        <f>Females!B2</f>
        <v>19.933948202675221</v>
      </c>
      <c r="E2" s="9" t="s">
        <v>23</v>
      </c>
    </row>
    <row r="3" spans="1:6" ht="15" thickBot="1" x14ac:dyDescent="0.35">
      <c r="B3" s="1" t="s">
        <v>20</v>
      </c>
      <c r="C3" s="53" t="s">
        <v>27</v>
      </c>
      <c r="D3" s="49" t="s">
        <v>28</v>
      </c>
      <c r="E3" s="50" t="s">
        <v>29</v>
      </c>
      <c r="F3" s="14" t="s">
        <v>30</v>
      </c>
    </row>
    <row r="4" spans="1:6" x14ac:dyDescent="0.3">
      <c r="B4" s="1">
        <f>B1</f>
        <v>50</v>
      </c>
      <c r="C4" s="21">
        <f>_xlfn.NORM.DIST($B4,$C$1,$C$2,FALSE)</f>
        <v>3.4267237949972883E-7</v>
      </c>
      <c r="D4" s="22">
        <f>_xlfn.NORM.DIST($B4,$D$1,$D$2,FALSE)</f>
        <v>7.9662359590833195E-5</v>
      </c>
      <c r="E4" s="15">
        <f>_xlfn.NORM.DIST($B4,$C$1,$C$2,TRUE)</f>
        <v>1.6338572352457928E-6</v>
      </c>
      <c r="F4" s="20">
        <f>_xlfn.NORM.DIST($B4,$D$1,$D$2,TRUE)</f>
        <v>4.427903953254708E-4</v>
      </c>
    </row>
    <row r="5" spans="1:6" x14ac:dyDescent="0.3">
      <c r="B5" s="1">
        <f t="shared" ref="B5:B34" si="0">B4+$B$2</f>
        <v>55</v>
      </c>
      <c r="C5" s="21">
        <f t="shared" ref="C5:C35" si="1">_xlfn.NORM.DIST($B5,$C$1,$C$2,FALSE)</f>
        <v>9.1522223764262222E-7</v>
      </c>
      <c r="D5" s="22">
        <f t="shared" ref="D5:D35" si="2">_xlfn.NORM.DIST($B5,$D$1,$D$2,FALSE)</f>
        <v>1.7772436616022086E-4</v>
      </c>
      <c r="E5" s="15">
        <f t="shared" ref="E5:E33" si="3">_xlfn.NORM.DIST($B5,$C$1,$C$2,TRUE)</f>
        <v>4.5591091671969978E-6</v>
      </c>
      <c r="F5" s="20">
        <f t="shared" ref="F5:F33" si="4">_xlfn.NORM.DIST($B5,$D$1,$D$2,TRUE)</f>
        <v>1.0569965078207259E-3</v>
      </c>
    </row>
    <row r="6" spans="1:6" x14ac:dyDescent="0.3">
      <c r="B6" s="1">
        <f t="shared" si="0"/>
        <v>60</v>
      </c>
      <c r="C6" s="21">
        <f t="shared" si="1"/>
        <v>2.3328417610466377E-6</v>
      </c>
      <c r="D6" s="22">
        <f t="shared" si="2"/>
        <v>3.7232071310650704E-4</v>
      </c>
      <c r="E6" s="15">
        <f t="shared" si="3"/>
        <v>1.2163626484304638E-5</v>
      </c>
      <c r="F6" s="20">
        <f t="shared" si="4"/>
        <v>2.3795444084614131E-3</v>
      </c>
    </row>
    <row r="7" spans="1:6" x14ac:dyDescent="0.3">
      <c r="B7" s="1">
        <f t="shared" si="0"/>
        <v>65</v>
      </c>
      <c r="C7" s="21">
        <f t="shared" si="1"/>
        <v>5.6748613115089377E-6</v>
      </c>
      <c r="D7" s="22">
        <f t="shared" si="2"/>
        <v>7.3242614250010188E-4</v>
      </c>
      <c r="E7" s="15">
        <f t="shared" si="3"/>
        <v>3.1033405747367948E-5</v>
      </c>
      <c r="F7" s="20">
        <f t="shared" si="4"/>
        <v>5.054547214699264E-3</v>
      </c>
    </row>
    <row r="8" spans="1:6" x14ac:dyDescent="0.3">
      <c r="B8" s="1">
        <f t="shared" si="0"/>
        <v>70</v>
      </c>
      <c r="C8" s="21">
        <f t="shared" si="1"/>
        <v>1.3174570840367454E-5</v>
      </c>
      <c r="D8" s="22">
        <f t="shared" si="2"/>
        <v>1.3529660293387709E-3</v>
      </c>
      <c r="E8" s="15">
        <f t="shared" si="3"/>
        <v>7.572739175898139E-5</v>
      </c>
      <c r="F8" s="20">
        <f t="shared" si="4"/>
        <v>1.0136764609985867E-2</v>
      </c>
    </row>
    <row r="9" spans="1:6" x14ac:dyDescent="0.3">
      <c r="B9" s="1">
        <f t="shared" si="0"/>
        <v>75</v>
      </c>
      <c r="C9" s="21">
        <f t="shared" si="1"/>
        <v>2.9189654570991839E-5</v>
      </c>
      <c r="D9" s="22">
        <f t="shared" si="2"/>
        <v>2.3468555706057381E-3</v>
      </c>
      <c r="E9" s="15">
        <f t="shared" si="3"/>
        <v>1.7677330646197477E-4</v>
      </c>
      <c r="F9" s="20">
        <f t="shared" si="4"/>
        <v>1.9206590682435798E-2</v>
      </c>
    </row>
    <row r="10" spans="1:6" x14ac:dyDescent="0.3">
      <c r="B10" s="1">
        <f t="shared" si="0"/>
        <v>80</v>
      </c>
      <c r="C10" s="21">
        <f t="shared" si="1"/>
        <v>6.1720962203127761E-5</v>
      </c>
      <c r="D10" s="22">
        <f t="shared" si="2"/>
        <v>3.8226298766341625E-3</v>
      </c>
      <c r="E10" s="15">
        <f t="shared" si="3"/>
        <v>3.9483336178185109E-4</v>
      </c>
      <c r="F10" s="20">
        <f t="shared" si="4"/>
        <v>3.4410732481877565E-2</v>
      </c>
    </row>
    <row r="11" spans="1:6" x14ac:dyDescent="0.3">
      <c r="B11" s="1">
        <f t="shared" si="0"/>
        <v>85</v>
      </c>
      <c r="C11" s="21">
        <f t="shared" si="1"/>
        <v>1.2455113054637724E-4</v>
      </c>
      <c r="D11" s="22">
        <f t="shared" si="2"/>
        <v>5.846750374111565E-3</v>
      </c>
      <c r="E11" s="15">
        <f t="shared" si="3"/>
        <v>8.4401442030651358E-4</v>
      </c>
      <c r="F11" s="20">
        <f t="shared" si="4"/>
        <v>5.8351747058558945E-2</v>
      </c>
    </row>
    <row r="12" spans="1:6" x14ac:dyDescent="0.3">
      <c r="B12" s="1">
        <f t="shared" si="0"/>
        <v>90</v>
      </c>
      <c r="C12" s="21">
        <f t="shared" si="1"/>
        <v>2.3986888356486834E-4</v>
      </c>
      <c r="D12" s="22">
        <f t="shared" si="2"/>
        <v>8.3973696307013922E-3</v>
      </c>
      <c r="E12" s="15">
        <f t="shared" si="3"/>
        <v>1.7272060903072779E-3</v>
      </c>
      <c r="F12" s="20">
        <f t="shared" si="4"/>
        <v>9.3762998917953311E-2</v>
      </c>
    </row>
    <row r="13" spans="1:6" x14ac:dyDescent="0.3">
      <c r="B13" s="1">
        <f t="shared" si="0"/>
        <v>95</v>
      </c>
      <c r="C13" s="21">
        <f t="shared" si="1"/>
        <v>4.408708730809496E-4</v>
      </c>
      <c r="D13" s="22">
        <f t="shared" si="2"/>
        <v>1.1325265808738506E-2</v>
      </c>
      <c r="E13" s="15">
        <f t="shared" si="3"/>
        <v>3.3847954428743903E-3</v>
      </c>
      <c r="F13" s="20">
        <f t="shared" si="4"/>
        <v>0.14296224490445431</v>
      </c>
    </row>
    <row r="14" spans="1:6" x14ac:dyDescent="0.3">
      <c r="B14" s="1">
        <f t="shared" si="0"/>
        <v>100</v>
      </c>
      <c r="C14" s="21">
        <f t="shared" si="1"/>
        <v>7.7332162460886766E-4</v>
      </c>
      <c r="D14" s="22">
        <f t="shared" si="2"/>
        <v>1.4342668255264356E-2</v>
      </c>
      <c r="E14" s="15">
        <f t="shared" si="3"/>
        <v>6.3543247213643812E-3</v>
      </c>
      <c r="F14" s="20">
        <f t="shared" si="4"/>
        <v>0.2071710140567129</v>
      </c>
    </row>
    <row r="15" spans="1:6" x14ac:dyDescent="0.3">
      <c r="B15" s="1">
        <f t="shared" si="0"/>
        <v>105</v>
      </c>
      <c r="C15" s="21">
        <f t="shared" si="1"/>
        <v>1.2945539545162993E-3</v>
      </c>
      <c r="D15" s="22">
        <f t="shared" si="2"/>
        <v>1.7056421449060961E-2</v>
      </c>
      <c r="E15" s="15">
        <f t="shared" si="3"/>
        <v>1.1432260022699909E-2</v>
      </c>
      <c r="F15" s="20">
        <f t="shared" si="4"/>
        <v>0.28588451195878689</v>
      </c>
    </row>
    <row r="16" spans="1:6" x14ac:dyDescent="0.3">
      <c r="B16" s="1">
        <f t="shared" si="0"/>
        <v>110</v>
      </c>
      <c r="C16" s="21">
        <f t="shared" si="1"/>
        <v>2.0681946507368838E-3</v>
      </c>
      <c r="D16" s="22">
        <f t="shared" si="2"/>
        <v>1.9046812186643735E-2</v>
      </c>
      <c r="E16" s="15">
        <f t="shared" si="3"/>
        <v>1.9720757247534082E-2</v>
      </c>
      <c r="F16" s="20">
        <f t="shared" si="4"/>
        <v>0.3765252079960606</v>
      </c>
    </row>
    <row r="17" spans="2:10" x14ac:dyDescent="0.3">
      <c r="B17" s="1">
        <f t="shared" si="0"/>
        <v>115</v>
      </c>
      <c r="C17" s="21">
        <f t="shared" si="1"/>
        <v>3.1533626482553854E-3</v>
      </c>
      <c r="D17" s="22">
        <f t="shared" si="2"/>
        <v>1.9972530636606697E-2</v>
      </c>
      <c r="E17" s="15">
        <f t="shared" si="3"/>
        <v>3.2634546319616084E-2</v>
      </c>
      <c r="F17" s="20">
        <f t="shared" si="4"/>
        <v>0.47456819421946317</v>
      </c>
    </row>
    <row r="18" spans="2:10" x14ac:dyDescent="0.3">
      <c r="B18" s="1">
        <f t="shared" si="0"/>
        <v>120</v>
      </c>
      <c r="C18" s="21">
        <f t="shared" si="1"/>
        <v>4.5884677264403121E-3</v>
      </c>
      <c r="D18" s="22">
        <f t="shared" si="2"/>
        <v>1.9666193516819454E-2</v>
      </c>
      <c r="E18" s="15">
        <f t="shared" si="3"/>
        <v>5.1839842122578333E-2</v>
      </c>
      <c r="F18" s="20">
        <f t="shared" si="4"/>
        <v>0.574184212624684</v>
      </c>
    </row>
    <row r="19" spans="2:10" x14ac:dyDescent="0.3">
      <c r="B19" s="1">
        <f t="shared" si="0"/>
        <v>125</v>
      </c>
      <c r="C19" s="21">
        <f t="shared" si="1"/>
        <v>6.3719549615656873E-3</v>
      </c>
      <c r="D19" s="22">
        <f t="shared" si="2"/>
        <v>1.8183770287396171E-2</v>
      </c>
      <c r="E19" s="15">
        <f t="shared" si="3"/>
        <v>7.9103107886301371E-2</v>
      </c>
      <c r="F19" s="20">
        <f t="shared" si="4"/>
        <v>0.66925808692288302</v>
      </c>
    </row>
    <row r="20" spans="2:10" x14ac:dyDescent="0.3">
      <c r="B20" s="1">
        <f t="shared" si="0"/>
        <v>130</v>
      </c>
      <c r="C20" s="21">
        <f t="shared" si="1"/>
        <v>8.4447921971264814E-3</v>
      </c>
      <c r="D20" s="22">
        <f t="shared" si="2"/>
        <v>1.5787885939170604E-2</v>
      </c>
      <c r="E20" s="15">
        <f t="shared" si="3"/>
        <v>0.11604545170716721</v>
      </c>
      <c r="F20" s="20">
        <f t="shared" si="4"/>
        <v>0.75449201951663758</v>
      </c>
    </row>
    <row r="21" spans="2:10" x14ac:dyDescent="0.3">
      <c r="B21" s="1">
        <f t="shared" si="0"/>
        <v>135</v>
      </c>
      <c r="C21" s="21">
        <f t="shared" si="1"/>
        <v>1.068111253624409E-2</v>
      </c>
      <c r="D21" s="22">
        <f t="shared" si="2"/>
        <v>1.2871834276060578E-2</v>
      </c>
      <c r="E21" s="15">
        <f t="shared" si="3"/>
        <v>0.16382706601558228</v>
      </c>
      <c r="F21" s="20">
        <f t="shared" si="4"/>
        <v>0.8262686530768627</v>
      </c>
    </row>
    <row r="22" spans="2:10" x14ac:dyDescent="0.3">
      <c r="B22" s="1">
        <f t="shared" si="0"/>
        <v>140</v>
      </c>
      <c r="C22" s="21">
        <f t="shared" si="1"/>
        <v>1.2893038161970172E-2</v>
      </c>
      <c r="D22" s="22">
        <f t="shared" si="2"/>
        <v>9.8544709778957962E-3</v>
      </c>
      <c r="E22" s="15">
        <f t="shared" si="3"/>
        <v>0.22281824672940831</v>
      </c>
      <c r="F22" s="20">
        <f t="shared" si="4"/>
        <v>0.88304568864036859</v>
      </c>
    </row>
    <row r="23" spans="2:10" x14ac:dyDescent="0.3">
      <c r="B23" s="1">
        <f t="shared" si="0"/>
        <v>145</v>
      </c>
      <c r="C23" s="21">
        <f t="shared" si="1"/>
        <v>1.4852696240846426E-2</v>
      </c>
      <c r="D23" s="22">
        <f t="shared" si="2"/>
        <v>7.0843923549977067E-3</v>
      </c>
      <c r="E23" s="15">
        <f t="shared" si="3"/>
        <v>0.2923372176048919</v>
      </c>
      <c r="F23" s="16">
        <f t="shared" si="4"/>
        <v>0.9252329371116651</v>
      </c>
    </row>
    <row r="24" spans="2:10" x14ac:dyDescent="0.3">
      <c r="B24" s="1">
        <f t="shared" si="0"/>
        <v>150</v>
      </c>
      <c r="C24" s="21">
        <f t="shared" si="1"/>
        <v>1.6329263005197062E-2</v>
      </c>
      <c r="D24" s="22">
        <f t="shared" si="2"/>
        <v>4.7824265899589422E-3</v>
      </c>
      <c r="E24" s="18">
        <f t="shared" si="3"/>
        <v>0.37053773309652677</v>
      </c>
      <c r="F24" s="16">
        <f t="shared" si="4"/>
        <v>0.95467771495490816</v>
      </c>
    </row>
    <row r="25" spans="2:10" x14ac:dyDescent="0.3">
      <c r="B25" s="1">
        <f t="shared" si="0"/>
        <v>155</v>
      </c>
      <c r="C25" s="21">
        <f t="shared" si="1"/>
        <v>1.7133225170493819E-2</v>
      </c>
      <c r="D25" s="22">
        <f t="shared" si="2"/>
        <v>3.0315897826338357E-3</v>
      </c>
      <c r="E25" s="18">
        <f t="shared" si="3"/>
        <v>0.45450421874967534</v>
      </c>
      <c r="F25" s="16">
        <f t="shared" si="4"/>
        <v>0.9739819962093148</v>
      </c>
    </row>
    <row r="26" spans="2:10" ht="15" thickBot="1" x14ac:dyDescent="0.35">
      <c r="B26" s="1">
        <f t="shared" si="0"/>
        <v>160</v>
      </c>
      <c r="C26" s="21">
        <f t="shared" si="1"/>
        <v>1.7156271677464408E-2</v>
      </c>
      <c r="D26" s="22">
        <f t="shared" si="2"/>
        <v>1.8045502197029731E-3</v>
      </c>
      <c r="E26" s="18">
        <f t="shared" si="3"/>
        <v>0.54056245529294622</v>
      </c>
      <c r="F26" s="16">
        <f t="shared" si="4"/>
        <v>0.98587021774113937</v>
      </c>
      <c r="H26" s="9"/>
      <c r="I26" s="10" t="s">
        <v>1</v>
      </c>
      <c r="J26" s="9" t="s">
        <v>2</v>
      </c>
    </row>
    <row r="27" spans="2:10" x14ac:dyDescent="0.3">
      <c r="B27" s="1">
        <f t="shared" si="0"/>
        <v>165</v>
      </c>
      <c r="C27" s="21">
        <f t="shared" si="1"/>
        <v>1.6395246890020459E-2</v>
      </c>
      <c r="D27" s="22">
        <f t="shared" si="2"/>
        <v>1.0086579747496734E-3</v>
      </c>
      <c r="E27" s="18">
        <f t="shared" si="3"/>
        <v>0.62475410567420486</v>
      </c>
      <c r="F27" s="16">
        <f t="shared" si="4"/>
        <v>0.99274719538451206</v>
      </c>
      <c r="H27" s="11" t="s">
        <v>3</v>
      </c>
      <c r="I27" s="54">
        <v>157.64387096774183</v>
      </c>
      <c r="J27" s="55">
        <f>Females!F5</f>
        <v>116.27161290322582</v>
      </c>
    </row>
    <row r="28" spans="2:10" x14ac:dyDescent="0.3">
      <c r="B28" s="1">
        <f t="shared" si="0"/>
        <v>170</v>
      </c>
      <c r="C28" s="21">
        <f t="shared" si="1"/>
        <v>1.495285978002061E-2</v>
      </c>
      <c r="D28" s="22">
        <f t="shared" si="2"/>
        <v>5.2941384675050886E-4</v>
      </c>
      <c r="E28" s="18">
        <f t="shared" si="3"/>
        <v>0.70337458906136818</v>
      </c>
      <c r="F28" s="16">
        <f t="shared" si="4"/>
        <v>0.99648395640904885</v>
      </c>
      <c r="H28" s="11" t="s">
        <v>4</v>
      </c>
      <c r="I28" s="56">
        <v>1.8580983841698169</v>
      </c>
      <c r="J28" s="57">
        <f>Females!F6</f>
        <v>1.606323322540786</v>
      </c>
    </row>
    <row r="29" spans="2:10" x14ac:dyDescent="0.3">
      <c r="B29" s="1">
        <f t="shared" si="0"/>
        <v>175</v>
      </c>
      <c r="C29" s="21">
        <f t="shared" si="1"/>
        <v>1.3014929331245984E-2</v>
      </c>
      <c r="D29" s="22">
        <f t="shared" si="2"/>
        <v>2.6092943942579124E-4</v>
      </c>
      <c r="E29" s="18">
        <f t="shared" si="3"/>
        <v>0.77345432835961347</v>
      </c>
      <c r="F29" s="16">
        <f t="shared" si="4"/>
        <v>0.9983912146154994</v>
      </c>
      <c r="H29" s="11" t="s">
        <v>5</v>
      </c>
      <c r="I29" s="58">
        <v>159.1</v>
      </c>
      <c r="J29" s="57">
        <f>Females!F7</f>
        <v>118.7</v>
      </c>
    </row>
    <row r="30" spans="2:10" x14ac:dyDescent="0.3">
      <c r="B30" s="1">
        <f t="shared" si="0"/>
        <v>180</v>
      </c>
      <c r="C30" s="21">
        <f t="shared" si="1"/>
        <v>1.0811118349963077E-2</v>
      </c>
      <c r="D30" s="22">
        <f t="shared" si="2"/>
        <v>1.2076116169121171E-4</v>
      </c>
      <c r="E30" s="18">
        <f t="shared" si="3"/>
        <v>0.83308082377522386</v>
      </c>
      <c r="F30" s="16">
        <f t="shared" si="4"/>
        <v>0.99930562159340064</v>
      </c>
      <c r="H30" s="11" t="s">
        <v>6</v>
      </c>
      <c r="I30" s="58">
        <v>162.4</v>
      </c>
      <c r="J30" s="57">
        <f>Females!F8</f>
        <v>89.4</v>
      </c>
    </row>
    <row r="31" spans="2:10" x14ac:dyDescent="0.3">
      <c r="B31" s="1">
        <f t="shared" si="0"/>
        <v>185</v>
      </c>
      <c r="C31" s="21">
        <f t="shared" si="1"/>
        <v>8.5705892672537191E-3</v>
      </c>
      <c r="D31" s="22">
        <f t="shared" si="2"/>
        <v>5.2481700537825104E-5</v>
      </c>
      <c r="E31" s="18">
        <f t="shared" si="3"/>
        <v>0.88150654193537947</v>
      </c>
      <c r="F31" s="16">
        <f t="shared" si="4"/>
        <v>0.99971742013885234</v>
      </c>
      <c r="H31" s="11" t="s">
        <v>7</v>
      </c>
      <c r="I31" s="56">
        <v>23.133138326099317</v>
      </c>
      <c r="J31" s="57">
        <f>Females!F9</f>
        <v>19.998564087540458</v>
      </c>
    </row>
    <row r="32" spans="2:10" x14ac:dyDescent="0.3">
      <c r="B32" s="1">
        <f t="shared" si="0"/>
        <v>190</v>
      </c>
      <c r="C32" s="21">
        <f t="shared" si="1"/>
        <v>6.4842835458746801E-3</v>
      </c>
      <c r="D32" s="22">
        <f t="shared" si="2"/>
        <v>2.1417310412343113E-5</v>
      </c>
      <c r="E32" s="18">
        <f t="shared" si="3"/>
        <v>0.91904727585932611</v>
      </c>
      <c r="F32" s="16">
        <f t="shared" si="4"/>
        <v>0.99989161873050947</v>
      </c>
      <c r="H32" s="11" t="s">
        <v>8</v>
      </c>
      <c r="I32" s="56">
        <v>535.14208881444506</v>
      </c>
      <c r="J32" s="57">
        <f>Females!F10</f>
        <v>399.94256556346295</v>
      </c>
    </row>
    <row r="33" spans="2:10" x14ac:dyDescent="0.3">
      <c r="B33" s="1">
        <f t="shared" si="0"/>
        <v>195</v>
      </c>
      <c r="C33" s="21">
        <f t="shared" si="1"/>
        <v>4.6819262249703161E-3</v>
      </c>
      <c r="D33" s="22">
        <f t="shared" si="2"/>
        <v>8.2072635431656464E-6</v>
      </c>
      <c r="E33" s="18">
        <f t="shared" si="3"/>
        <v>0.9468264453187708</v>
      </c>
      <c r="F33" s="16">
        <f t="shared" si="4"/>
        <v>0.9999608366106989</v>
      </c>
      <c r="H33" s="11" t="s">
        <v>9</v>
      </c>
      <c r="I33" s="56">
        <v>-0.29516213524453194</v>
      </c>
      <c r="J33" s="57">
        <f>Females!F11</f>
        <v>0.21695747786589603</v>
      </c>
    </row>
    <row r="34" spans="2:10" x14ac:dyDescent="0.3">
      <c r="B34" s="1">
        <f t="shared" si="0"/>
        <v>200</v>
      </c>
      <c r="C34" s="21">
        <f t="shared" si="1"/>
        <v>3.2262527547099792E-3</v>
      </c>
      <c r="D34" s="22">
        <f t="shared" si="2"/>
        <v>2.953304608272213E-6</v>
      </c>
      <c r="E34" s="18">
        <f>_xlfn.NORM.DIST($B34,$C$1,$C$2,TRUE)</f>
        <v>0.96644764034543207</v>
      </c>
      <c r="F34" s="16">
        <f>_xlfn.NORM.DIST($B34,$D$1,$D$2,TRUE)</f>
        <v>0.99998667140435826</v>
      </c>
      <c r="H34" s="11" t="s">
        <v>10</v>
      </c>
      <c r="I34" s="56">
        <v>7.6414740367141229E-2</v>
      </c>
      <c r="J34" s="57">
        <f>Females!F12</f>
        <v>-0.2012998602771805</v>
      </c>
    </row>
    <row r="35" spans="2:10" x14ac:dyDescent="0.3">
      <c r="B35" s="1">
        <f t="shared" ref="B35:B38" si="5">B34+$B$2</f>
        <v>205</v>
      </c>
      <c r="C35" s="21">
        <f t="shared" si="1"/>
        <v>2.12169749893182E-3</v>
      </c>
      <c r="D35" s="22">
        <f t="shared" si="2"/>
        <v>9.9791723315403331E-7</v>
      </c>
      <c r="E35" s="18">
        <f t="shared" ref="E35:E38" si="6">_xlfn.NORM.DIST($B35,$C$1,$C$2,TRUE)</f>
        <v>0.9796764639084945</v>
      </c>
      <c r="F35" s="16">
        <f t="shared" ref="F35:F38" si="7">_xlfn.NORM.DIST($B35,$D$1,$D$2,TRUE)</f>
        <v>0.99999572881222276</v>
      </c>
      <c r="H35" s="11" t="s">
        <v>11</v>
      </c>
      <c r="I35" s="58">
        <v>113.39999999999999</v>
      </c>
      <c r="J35" s="57">
        <f>Females!F13</f>
        <v>121.8</v>
      </c>
    </row>
    <row r="36" spans="2:10" x14ac:dyDescent="0.3">
      <c r="B36" s="1">
        <f t="shared" si="5"/>
        <v>210</v>
      </c>
      <c r="C36" s="21">
        <f t="shared" ref="C36:C38" si="8">_xlfn.NORM.DIST($B36,$C$1,$C$2,FALSE)</f>
        <v>1.331618420659542E-3</v>
      </c>
      <c r="D36" s="22">
        <f t="shared" ref="D36:D38" si="9">_xlfn.NORM.DIST($B36,$D$1,$D$2,FALSE)</f>
        <v>3.1663375973474261E-7</v>
      </c>
      <c r="E36" s="18">
        <f t="shared" si="6"/>
        <v>0.98818993023326307</v>
      </c>
      <c r="F36" s="16">
        <f t="shared" si="7"/>
        <v>0.99999871154407827</v>
      </c>
      <c r="H36" s="11" t="s">
        <v>12</v>
      </c>
      <c r="I36" s="58">
        <v>101.8</v>
      </c>
      <c r="J36" s="57">
        <f>Females!F14</f>
        <v>51.2</v>
      </c>
    </row>
    <row r="37" spans="2:10" x14ac:dyDescent="0.3">
      <c r="B37" s="1">
        <f t="shared" si="5"/>
        <v>215</v>
      </c>
      <c r="C37" s="21">
        <f t="shared" si="8"/>
        <v>7.9760410010054736E-4</v>
      </c>
      <c r="D37" s="22">
        <f t="shared" si="9"/>
        <v>9.4340099238652921E-8</v>
      </c>
      <c r="E37" s="18">
        <f t="shared" si="6"/>
        <v>0.99341967976220702</v>
      </c>
      <c r="F37" s="16">
        <f t="shared" si="7"/>
        <v>0.99999963418975779</v>
      </c>
      <c r="H37" s="11" t="s">
        <v>13</v>
      </c>
      <c r="I37" s="58">
        <v>215.2</v>
      </c>
      <c r="J37" s="57">
        <f>Females!F15</f>
        <v>173</v>
      </c>
    </row>
    <row r="38" spans="2:10" ht="15" thickBot="1" x14ac:dyDescent="0.35">
      <c r="B38" s="1">
        <f t="shared" si="5"/>
        <v>220</v>
      </c>
      <c r="C38" s="23">
        <f t="shared" si="8"/>
        <v>4.5593844647823093E-4</v>
      </c>
      <c r="D38" s="24">
        <f t="shared" si="9"/>
        <v>2.6394403731271136E-8</v>
      </c>
      <c r="E38" s="19">
        <f t="shared" si="6"/>
        <v>0.99648619021055695</v>
      </c>
      <c r="F38" s="17">
        <f t="shared" si="7"/>
        <v>0.99999990227024027</v>
      </c>
      <c r="H38" s="11" t="s">
        <v>14</v>
      </c>
      <c r="I38" s="58">
        <v>24434.799999999985</v>
      </c>
      <c r="J38" s="57">
        <f>Females!F16</f>
        <v>18022.100000000002</v>
      </c>
    </row>
    <row r="39" spans="2:10" ht="15" thickBot="1" x14ac:dyDescent="0.35">
      <c r="H39" s="11" t="s">
        <v>15</v>
      </c>
      <c r="I39" s="59">
        <v>155</v>
      </c>
      <c r="J39" s="60">
        <f>Females!F17</f>
        <v>155</v>
      </c>
    </row>
  </sheetData>
  <printOptions horizontalCentered="1"/>
  <pageMargins left="0.7" right="0.7" top="1.5" bottom="0.75" header="0.8" footer="0.3"/>
  <pageSetup scale="58" orientation="landscape" r:id="rId1"/>
  <headerFooter scaleWithDoc="0">
    <oddHeader>&amp;LCCHS Math
AP Stats&amp;CPDF Stuff on Excel&amp;RM Heinen
&amp;D</oddHeader>
    <oddFooter>&amp;L&amp;F - 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Computer Lab 1 Raw Data</vt:lpstr>
      <vt:lpstr>Males</vt:lpstr>
      <vt:lpstr>Females</vt:lpstr>
      <vt:lpstr>PDFs-CDFs</vt:lpstr>
      <vt:lpstr>Females!Print_Area</vt:lpstr>
      <vt:lpstr>Males!Print_Area</vt:lpstr>
      <vt:lpstr>'PDFs-CDFs'!Print_Area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Heinen, Mark</dc:creator>
  <cp:lastModifiedBy>Heinen, Mark</cp:lastModifiedBy>
  <cp:lastPrinted>2018-09-04T20:28:22Z</cp:lastPrinted>
  <dcterms:created xsi:type="dcterms:W3CDTF">2018-08-31T14:09:08Z</dcterms:created>
  <dcterms:modified xsi:type="dcterms:W3CDTF">2018-09-05T14:50:40Z</dcterms:modified>
</cp:coreProperties>
</file>